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9580" windowHeight="6460" tabRatio="672"/>
  </bookViews>
  <sheets>
    <sheet name="付表1_1_報告書①" sheetId="5" r:id="rId1"/>
    <sheet name="付表1_2_報告書②" sheetId="27" r:id="rId2"/>
    <sheet name="付表1_3_展示会" sheetId="26" r:id="rId3"/>
    <sheet name="付表1_4_EC出店等" sheetId="30" r:id="rId4"/>
    <sheet name="付表1_５_販促" sheetId="32" r:id="rId5"/>
    <sheet name="付表2_1収支決算書" sheetId="28" r:id="rId6"/>
    <sheet name="付表2_2_経費別明細(展示会)①" sheetId="25" r:id="rId7"/>
    <sheet name="付表2_2_経費別明細(展示会)②" sheetId="37" r:id="rId8"/>
    <sheet name="付表2_3_経費別明細(EC・サイト) " sheetId="36" r:id="rId9"/>
    <sheet name="付表2_4_経費別明細(販促費)" sheetId="34" r:id="rId10"/>
  </sheets>
  <definedNames>
    <definedName name="_xlnm._FilterDatabase" localSheetId="6" hidden="1">'付表2_2_経費別明細(展示会)①'!$A$6:$N$44</definedName>
    <definedName name="_xlnm._FilterDatabase" localSheetId="7" hidden="1">'付表2_2_経費別明細(展示会)②'!$A$6:$N$44</definedName>
    <definedName name="_xlnm._FilterDatabase" localSheetId="8" hidden="1">'付表2_3_経費別明細(EC・サイト) '!$A$6:$N$43</definedName>
    <definedName name="_xlnm.Print_Area" localSheetId="6">'付表2_2_経費別明細(展示会)①'!$A$1:$N$44</definedName>
    <definedName name="_xlnm.Print_Area" localSheetId="7">'付表2_2_経費別明細(展示会)②'!$A$1:$N$44</definedName>
    <definedName name="_xlnm.Print_Area" localSheetId="8">'付表2_3_経費別明細(EC・サイト) '!$A$1:$N$43</definedName>
    <definedName name="_xlnm.Print_Area" localSheetId="9">'付表2_4_経費別明細(販促費)'!$A$1:$N$43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25" l="1"/>
  <c r="E39" i="25"/>
  <c r="E40" i="37"/>
  <c r="E39" i="37"/>
  <c r="J9" i="25" l="1"/>
  <c r="E41" i="25" s="1"/>
  <c r="J21" i="25"/>
  <c r="J36" i="37" l="1"/>
  <c r="J33" i="37"/>
  <c r="J30" i="37"/>
  <c r="J27" i="37"/>
  <c r="J24" i="37"/>
  <c r="J21" i="37"/>
  <c r="J18" i="37"/>
  <c r="J15" i="37"/>
  <c r="J12" i="37"/>
  <c r="J9" i="37"/>
  <c r="E41" i="37" s="1"/>
  <c r="J33" i="34"/>
  <c r="J30" i="34"/>
  <c r="J27" i="34"/>
  <c r="J24" i="34"/>
  <c r="J18" i="36"/>
  <c r="J15" i="36"/>
  <c r="J12" i="36"/>
  <c r="J9" i="36"/>
  <c r="J33" i="25"/>
  <c r="J18" i="25"/>
  <c r="J15" i="25"/>
  <c r="J12" i="25"/>
  <c r="AE7" i="37"/>
  <c r="AE8" i="37"/>
  <c r="AI9" i="37"/>
  <c r="AJ14" i="37"/>
  <c r="AK12" i="37"/>
  <c r="AK11" i="37"/>
  <c r="AH7" i="37"/>
  <c r="AF7" i="37"/>
  <c r="AG14" i="37"/>
  <c r="AK6" i="37"/>
  <c r="AG10" i="37"/>
  <c r="AE13" i="37"/>
  <c r="AK10" i="37"/>
  <c r="AJ13" i="37"/>
  <c r="AG9" i="37"/>
  <c r="AL7" i="37"/>
  <c r="AF9" i="37"/>
  <c r="AE12" i="37"/>
  <c r="AI14" i="37"/>
  <c r="AG15" i="37"/>
  <c r="AG6" i="37"/>
  <c r="AH8" i="37"/>
  <c r="AG12" i="37"/>
  <c r="AJ7" i="37"/>
  <c r="AL9" i="37"/>
  <c r="AF14" i="37"/>
  <c r="AL8" i="37"/>
  <c r="AG11" i="37"/>
  <c r="AE15" i="37"/>
  <c r="AK8" i="37"/>
  <c r="AE10" i="37"/>
  <c r="AF13" i="37"/>
  <c r="AE11" i="37"/>
  <c r="AH12" i="37"/>
  <c r="AK14" i="37"/>
  <c r="AF10" i="37"/>
  <c r="AF8" i="37"/>
  <c r="AI15" i="37"/>
  <c r="AK13" i="37"/>
  <c r="AK15" i="37"/>
  <c r="AJ8" i="37"/>
  <c r="AF11" i="37"/>
  <c r="AK7" i="37"/>
  <c r="AJ12" i="37"/>
  <c r="AJ6" i="37"/>
  <c r="AE6" i="37"/>
  <c r="AL10" i="37"/>
  <c r="AL12" i="37"/>
  <c r="AH15" i="37"/>
  <c r="AL13" i="37"/>
  <c r="AG8" i="37"/>
  <c r="AH11" i="37"/>
  <c r="AJ9" i="37"/>
  <c r="AH9" i="37"/>
  <c r="AH10" i="37"/>
  <c r="AE14" i="37"/>
  <c r="AK9" i="37"/>
  <c r="AH13" i="37"/>
  <c r="AL11" i="37"/>
  <c r="AL15" i="37"/>
  <c r="AI8" i="37"/>
  <c r="AI7" i="37"/>
  <c r="AE9" i="37"/>
  <c r="AI10" i="37"/>
  <c r="AL6" i="37"/>
  <c r="AH14" i="37"/>
  <c r="AJ11" i="37"/>
  <c r="AG13" i="37"/>
  <c r="AF6" i="37"/>
  <c r="AJ10" i="37"/>
  <c r="AF12" i="37"/>
  <c r="AG7" i="37"/>
  <c r="AI13" i="37"/>
  <c r="AJ15" i="37"/>
  <c r="AH6" i="37"/>
  <c r="AF15" i="37"/>
  <c r="AI6" i="37"/>
  <c r="AI12" i="37"/>
  <c r="AI11" i="37"/>
  <c r="AL14" i="37"/>
  <c r="AF16" i="37" l="1"/>
  <c r="J40" i="37" s="1"/>
  <c r="AG16" i="37"/>
  <c r="J41" i="37" s="1"/>
  <c r="AH16" i="37"/>
  <c r="J42" i="37" s="1"/>
  <c r="AI16" i="37"/>
  <c r="L39" i="37" s="1"/>
  <c r="AJ16" i="37"/>
  <c r="L40" i="37" s="1"/>
  <c r="AK16" i="37"/>
  <c r="L41" i="37" s="1"/>
  <c r="AL16" i="37"/>
  <c r="L42" i="37" s="1"/>
  <c r="AE16" i="37"/>
  <c r="J39" i="37" s="1"/>
  <c r="N42" i="37" l="1"/>
  <c r="N41" i="37"/>
  <c r="N40" i="37"/>
  <c r="N39" i="37"/>
  <c r="J9" i="34" l="1"/>
  <c r="J12" i="34"/>
  <c r="AE6" i="25"/>
  <c r="J36" i="34" l="1"/>
  <c r="J21" i="34"/>
  <c r="J18" i="34"/>
  <c r="J15" i="34"/>
  <c r="AI8" i="25"/>
  <c r="AK6" i="36"/>
  <c r="AK9" i="36"/>
  <c r="AG15" i="34"/>
  <c r="AH12" i="34"/>
  <c r="AF11" i="34"/>
  <c r="AH9" i="36"/>
  <c r="AI7" i="36"/>
  <c r="AJ13" i="36"/>
  <c r="AJ9" i="34"/>
  <c r="AG11" i="25"/>
  <c r="AK12" i="25"/>
  <c r="AI9" i="25"/>
  <c r="AG7" i="25"/>
  <c r="AJ8" i="36"/>
  <c r="AF14" i="25"/>
  <c r="AE12" i="25"/>
  <c r="AL13" i="25"/>
  <c r="AF6" i="34"/>
  <c r="AG9" i="36"/>
  <c r="AG12" i="34"/>
  <c r="AI10" i="34"/>
  <c r="AK7" i="34"/>
  <c r="AF15" i="34"/>
  <c r="AE12" i="34"/>
  <c r="AI14" i="36"/>
  <c r="AI14" i="25"/>
  <c r="AE15" i="34"/>
  <c r="AE9" i="34"/>
  <c r="AL15" i="25"/>
  <c r="AG9" i="34"/>
  <c r="AF8" i="25"/>
  <c r="AE15" i="25"/>
  <c r="AI15" i="36"/>
  <c r="AH10" i="36"/>
  <c r="AJ9" i="25"/>
  <c r="AL14" i="36"/>
  <c r="AH11" i="34"/>
  <c r="AJ10" i="25"/>
  <c r="AG7" i="34"/>
  <c r="AK8" i="36"/>
  <c r="AF10" i="34"/>
  <c r="AK14" i="34"/>
  <c r="AJ11" i="34"/>
  <c r="AI8" i="34"/>
  <c r="AG15" i="25"/>
  <c r="AK7" i="36"/>
  <c r="AE14" i="25"/>
  <c r="AJ12" i="34"/>
  <c r="AJ13" i="34"/>
  <c r="AL13" i="36"/>
  <c r="AH12" i="36"/>
  <c r="AK6" i="25"/>
  <c r="AL12" i="25"/>
  <c r="AK13" i="34"/>
  <c r="AG13" i="36"/>
  <c r="AI13" i="36"/>
  <c r="AJ15" i="36"/>
  <c r="AL9" i="25"/>
  <c r="AI6" i="36"/>
  <c r="AE11" i="25"/>
  <c r="AH8" i="34"/>
  <c r="AL11" i="36"/>
  <c r="AI12" i="36"/>
  <c r="AL15" i="36"/>
  <c r="AG10" i="34"/>
  <c r="AI12" i="25"/>
  <c r="AH6" i="25"/>
  <c r="AE10" i="36"/>
  <c r="AH14" i="36"/>
  <c r="AI7" i="25"/>
  <c r="AJ8" i="25"/>
  <c r="AI8" i="36"/>
  <c r="AJ9" i="36"/>
  <c r="AJ6" i="25"/>
  <c r="AK11" i="25"/>
  <c r="AJ12" i="36"/>
  <c r="AI9" i="36"/>
  <c r="AI13" i="34"/>
  <c r="AK15" i="36"/>
  <c r="AK8" i="34"/>
  <c r="AJ7" i="36"/>
  <c r="AE14" i="36"/>
  <c r="AI13" i="25"/>
  <c r="AF13" i="34"/>
  <c r="AK10" i="36"/>
  <c r="AJ6" i="34"/>
  <c r="AE13" i="34"/>
  <c r="AG6" i="25"/>
  <c r="AL6" i="25"/>
  <c r="AK12" i="36"/>
  <c r="AH15" i="25"/>
  <c r="AL7" i="34"/>
  <c r="AF13" i="36"/>
  <c r="AF9" i="25"/>
  <c r="AK13" i="25"/>
  <c r="AK15" i="25"/>
  <c r="AK7" i="25"/>
  <c r="AH9" i="34"/>
  <c r="AJ7" i="34"/>
  <c r="AJ12" i="25"/>
  <c r="AJ11" i="25"/>
  <c r="AK11" i="34"/>
  <c r="AJ7" i="25"/>
  <c r="AG15" i="36"/>
  <c r="AL7" i="36"/>
  <c r="AE8" i="34"/>
  <c r="AL14" i="34"/>
  <c r="AL7" i="25"/>
  <c r="AI6" i="34"/>
  <c r="AK11" i="36"/>
  <c r="AL11" i="34"/>
  <c r="AI11" i="25"/>
  <c r="AF12" i="25"/>
  <c r="AI11" i="36"/>
  <c r="AF13" i="25"/>
  <c r="AF7" i="25"/>
  <c r="AL13" i="34"/>
  <c r="AK14" i="25"/>
  <c r="AF10" i="25"/>
  <c r="AE9" i="25"/>
  <c r="AF8" i="36"/>
  <c r="AF14" i="34"/>
  <c r="AH14" i="34"/>
  <c r="AJ10" i="34"/>
  <c r="AE7" i="25"/>
  <c r="AI7" i="34"/>
  <c r="AH12" i="25"/>
  <c r="AJ14" i="34"/>
  <c r="AG9" i="25"/>
  <c r="AG14" i="34"/>
  <c r="AG14" i="25"/>
  <c r="AE10" i="25"/>
  <c r="AE14" i="34"/>
  <c r="AG10" i="25"/>
  <c r="AL8" i="36"/>
  <c r="AF12" i="36"/>
  <c r="AH14" i="25"/>
  <c r="AH15" i="36"/>
  <c r="AH13" i="34"/>
  <c r="AI14" i="34"/>
  <c r="AE7" i="34"/>
  <c r="AJ15" i="34"/>
  <c r="AL9" i="36"/>
  <c r="AK14" i="36"/>
  <c r="AJ15" i="25"/>
  <c r="AE9" i="36"/>
  <c r="AG13" i="34"/>
  <c r="AG6" i="36"/>
  <c r="AH11" i="25"/>
  <c r="AH15" i="34"/>
  <c r="AL15" i="34"/>
  <c r="AH7" i="25"/>
  <c r="AE6" i="34"/>
  <c r="AF6" i="36"/>
  <c r="AK8" i="25"/>
  <c r="AK10" i="25"/>
  <c r="AK6" i="34"/>
  <c r="AJ13" i="25"/>
  <c r="AK9" i="34"/>
  <c r="AH10" i="34"/>
  <c r="AJ6" i="36"/>
  <c r="AK9" i="25"/>
  <c r="AH9" i="25"/>
  <c r="AE10" i="34"/>
  <c r="AL9" i="34"/>
  <c r="AF9" i="34"/>
  <c r="AI10" i="25"/>
  <c r="AE8" i="25"/>
  <c r="AH6" i="34"/>
  <c r="AF11" i="25"/>
  <c r="AK15" i="34"/>
  <c r="AE11" i="34"/>
  <c r="AG8" i="34"/>
  <c r="AG6" i="34"/>
  <c r="AL6" i="36"/>
  <c r="AJ8" i="34"/>
  <c r="AE8" i="36"/>
  <c r="AF15" i="36"/>
  <c r="AL6" i="34"/>
  <c r="AH8" i="36"/>
  <c r="AI12" i="34"/>
  <c r="AF6" i="25"/>
  <c r="AI9" i="34"/>
  <c r="AH8" i="25"/>
  <c r="AF9" i="36"/>
  <c r="AI11" i="34"/>
  <c r="AF8" i="34"/>
  <c r="AG8" i="36"/>
  <c r="AI15" i="34"/>
  <c r="AG14" i="36"/>
  <c r="AH7" i="34"/>
  <c r="AK13" i="36"/>
  <c r="AI10" i="36"/>
  <c r="AJ11" i="36"/>
  <c r="AK12" i="34"/>
  <c r="AL14" i="25"/>
  <c r="AG13" i="25"/>
  <c r="AF15" i="25"/>
  <c r="AL11" i="25"/>
  <c r="AL8" i="25"/>
  <c r="AJ10" i="36"/>
  <c r="AE6" i="36"/>
  <c r="AF14" i="36"/>
  <c r="AE13" i="36"/>
  <c r="AK10" i="34"/>
  <c r="AJ14" i="36"/>
  <c r="AL12" i="34"/>
  <c r="AJ14" i="25"/>
  <c r="AH6" i="36"/>
  <c r="AI6" i="25"/>
  <c r="AG10" i="36"/>
  <c r="AE15" i="36"/>
  <c r="AG12" i="25"/>
  <c r="AH10" i="25"/>
  <c r="AF10" i="36"/>
  <c r="AH13" i="25"/>
  <c r="AG11" i="34"/>
  <c r="AF7" i="34"/>
  <c r="AE12" i="36"/>
  <c r="AL10" i="36"/>
  <c r="AG8" i="25"/>
  <c r="AF12" i="34"/>
  <c r="AL8" i="34"/>
  <c r="AH13" i="36"/>
  <c r="AL12" i="36"/>
  <c r="AL10" i="34"/>
  <c r="AG12" i="36"/>
  <c r="AI15" i="25"/>
  <c r="AL10" i="25"/>
  <c r="AE13" i="25"/>
  <c r="E41" i="34" l="1"/>
  <c r="AJ16" i="34"/>
  <c r="L40" i="34" s="1"/>
  <c r="AK16" i="34"/>
  <c r="L41" i="34" s="1"/>
  <c r="AL16" i="34"/>
  <c r="AE16" i="34"/>
  <c r="J39" i="34" s="1"/>
  <c r="H23" i="28" s="1"/>
  <c r="AF16" i="34"/>
  <c r="J40" i="34" s="1"/>
  <c r="H24" i="28" s="1"/>
  <c r="AG16" i="34"/>
  <c r="J41" i="34" s="1"/>
  <c r="H25" i="28" s="1"/>
  <c r="AH16" i="34"/>
  <c r="AI16" i="34"/>
  <c r="L39" i="34" s="1"/>
  <c r="AI16" i="36"/>
  <c r="L39" i="36" s="1"/>
  <c r="AJ16" i="36"/>
  <c r="L40" i="36" s="1"/>
  <c r="AK16" i="36"/>
  <c r="AL16" i="36"/>
  <c r="AL16" i="25"/>
  <c r="L42" i="25" s="1"/>
  <c r="AE16" i="25"/>
  <c r="J39" i="25" s="1"/>
  <c r="AI16" i="25"/>
  <c r="L39" i="25" s="1"/>
  <c r="AF16" i="25"/>
  <c r="J40" i="25" s="1"/>
  <c r="AG16" i="25"/>
  <c r="J41" i="25" s="1"/>
  <c r="AH16" i="25"/>
  <c r="AJ16" i="25"/>
  <c r="L40" i="25" s="1"/>
  <c r="AK16" i="25"/>
  <c r="L41" i="25" s="1"/>
  <c r="E40" i="34"/>
  <c r="E39" i="34"/>
  <c r="J36" i="36"/>
  <c r="J33" i="36"/>
  <c r="J30" i="36"/>
  <c r="J27" i="36"/>
  <c r="J24" i="36"/>
  <c r="J21" i="36"/>
  <c r="J36" i="25"/>
  <c r="J30" i="25"/>
  <c r="J27" i="25"/>
  <c r="J24" i="25"/>
  <c r="E40" i="36"/>
  <c r="E39" i="36"/>
  <c r="AG11" i="36"/>
  <c r="AH7" i="36"/>
  <c r="AF7" i="36"/>
  <c r="AH11" i="36"/>
  <c r="AE7" i="36"/>
  <c r="AF11" i="36"/>
  <c r="AE11" i="36"/>
  <c r="AG7" i="36"/>
  <c r="N41" i="25" l="1"/>
  <c r="N40" i="25"/>
  <c r="N39" i="25"/>
  <c r="J42" i="25"/>
  <c r="H26" i="28"/>
  <c r="AE16" i="36"/>
  <c r="J39" i="36" s="1"/>
  <c r="H20" i="28" s="1"/>
  <c r="AF16" i="36"/>
  <c r="J40" i="36" s="1"/>
  <c r="H21" i="28" s="1"/>
  <c r="AH16" i="36"/>
  <c r="AG16" i="36"/>
  <c r="H16" i="28"/>
  <c r="E41" i="36"/>
  <c r="N41" i="34"/>
  <c r="N40" i="34"/>
  <c r="N39" i="34"/>
  <c r="H18" i="28"/>
  <c r="H17" i="28"/>
  <c r="G10" i="28"/>
  <c r="H19" i="28" l="1"/>
  <c r="H22" i="28" s="1"/>
  <c r="H27" i="28" s="1"/>
  <c r="I7" i="5" s="1"/>
  <c r="N42" i="25"/>
  <c r="G19" i="28" s="1"/>
  <c r="N39" i="36"/>
  <c r="G20" i="28" s="1"/>
  <c r="N40" i="36"/>
  <c r="G21" i="28" s="1"/>
  <c r="G16" i="28"/>
  <c r="G18" i="28"/>
  <c r="G17" i="28"/>
  <c r="G25" i="28"/>
  <c r="G24" i="28"/>
  <c r="G23" i="28"/>
  <c r="E27" i="32"/>
  <c r="F44" i="30"/>
  <c r="E44" i="30"/>
  <c r="G26" i="28" l="1"/>
  <c r="G22" i="28"/>
  <c r="G27" i="28" l="1"/>
  <c r="I5" i="5" s="1"/>
</calcChain>
</file>

<file path=xl/sharedStrings.xml><?xml version="1.0" encoding="utf-8"?>
<sst xmlns="http://schemas.openxmlformats.org/spreadsheetml/2006/main" count="955" uniqueCount="241">
  <si>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</si>
  <si>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</si>
  <si>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</si>
  <si>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</si>
  <si>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円</t>
    <rPh sb="0" eb="1">
      <t>エン</t>
    </rPh>
    <phoneticPr fontId="1"/>
  </si>
  <si>
    <t>輸送費</t>
    <rPh sb="0" eb="3">
      <t>ユソウヒ</t>
    </rPh>
    <phoneticPr fontId="1"/>
  </si>
  <si>
    <t>契約先</t>
    <rPh sb="0" eb="3">
      <t>ケイヤクサキ</t>
    </rPh>
    <phoneticPr fontId="1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</si>
  <si>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</si>
  <si>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</si>
  <si>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</si>
  <si>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助成対象期間</t>
    <rPh sb="0" eb="4">
      <t>ジョセイタイショウ</t>
    </rPh>
    <rPh sb="4" eb="6">
      <t>キカン</t>
    </rPh>
    <phoneticPr fontId="1"/>
  </si>
  <si>
    <t>経過</t>
    <rPh sb="0" eb="2">
      <t>ケイカ</t>
    </rPh>
    <phoneticPr fontId="1"/>
  </si>
  <si>
    <t>納品</t>
    <rPh sb="0" eb="2">
      <t>ノウヒン</t>
    </rPh>
    <phoneticPr fontId="1"/>
  </si>
  <si>
    <t>内容</t>
    <phoneticPr fontId="1"/>
  </si>
  <si>
    <t>出展小間料</t>
    <rPh sb="0" eb="5">
      <t>シュッテンコマリョウ</t>
    </rPh>
    <phoneticPr fontId="1"/>
  </si>
  <si>
    <t>資材費</t>
    <rPh sb="0" eb="3">
      <t>シザイヒ</t>
    </rPh>
    <phoneticPr fontId="1"/>
  </si>
  <si>
    <t>～</t>
    <phoneticPr fontId="1"/>
  </si>
  <si>
    <t>展示会№１</t>
    <rPh sb="0" eb="3">
      <t>テンジカイ</t>
    </rPh>
    <phoneticPr fontId="1"/>
  </si>
  <si>
    <t>展示会名</t>
    <rPh sb="0" eb="3">
      <t>テンジカイ</t>
    </rPh>
    <rPh sb="3" eb="4">
      <t>メイ</t>
    </rPh>
    <phoneticPr fontId="1"/>
  </si>
  <si>
    <t>出展形態</t>
    <rPh sb="0" eb="2">
      <t>シュッテン</t>
    </rPh>
    <rPh sb="2" eb="4">
      <t>ケイタイ</t>
    </rPh>
    <phoneticPr fontId="1"/>
  </si>
  <si>
    <t>会期</t>
    <rPh sb="0" eb="2">
      <t>カイキ</t>
    </rPh>
    <phoneticPr fontId="1"/>
  </si>
  <si>
    <t>リアル</t>
    <phoneticPr fontId="1"/>
  </si>
  <si>
    <t>～</t>
    <phoneticPr fontId="1"/>
  </si>
  <si>
    <t>オンライン</t>
    <phoneticPr fontId="1"/>
  </si>
  <si>
    <t>（３）事業の成果</t>
    <rPh sb="3" eb="5">
      <t>ジギョウ</t>
    </rPh>
    <rPh sb="6" eb="8">
      <t>セイカ</t>
    </rPh>
    <phoneticPr fontId="1"/>
  </si>
  <si>
    <t>展示会全体</t>
    <rPh sb="0" eb="3">
      <t>テンジカイ</t>
    </rPh>
    <rPh sb="3" eb="5">
      <t>ゼンタイ</t>
    </rPh>
    <phoneticPr fontId="1"/>
  </si>
  <si>
    <t>来場者数</t>
    <rPh sb="0" eb="3">
      <t>ライジョウシャ</t>
    </rPh>
    <rPh sb="3" eb="4">
      <t>スウ</t>
    </rPh>
    <phoneticPr fontId="1"/>
  </si>
  <si>
    <t>展示会会場(国名)</t>
    <phoneticPr fontId="1"/>
  </si>
  <si>
    <t>名</t>
    <rPh sb="0" eb="1">
      <t>メイ</t>
    </rPh>
    <phoneticPr fontId="1"/>
  </si>
  <si>
    <t>商談状況等</t>
    <rPh sb="0" eb="4">
      <t>ショウダンジョウキョウ</t>
    </rPh>
    <rPh sb="4" eb="5">
      <t>トウ</t>
    </rPh>
    <phoneticPr fontId="1"/>
  </si>
  <si>
    <t>名刺獲得枚数</t>
    <rPh sb="0" eb="6">
      <t>メイシカクトクマイスウ</t>
    </rPh>
    <phoneticPr fontId="1"/>
  </si>
  <si>
    <t>有望顧客数</t>
    <rPh sb="0" eb="5">
      <t>ユウボウコキャクスウ</t>
    </rPh>
    <phoneticPr fontId="1"/>
  </si>
  <si>
    <t>枚</t>
    <rPh sb="0" eb="1">
      <t>マイ</t>
    </rPh>
    <phoneticPr fontId="1"/>
  </si>
  <si>
    <t>出展状況</t>
    <rPh sb="0" eb="4">
      <t>シュッテンジョウキョウ</t>
    </rPh>
    <phoneticPr fontId="1"/>
  </si>
  <si>
    <t>№１</t>
    <phoneticPr fontId="1"/>
  </si>
  <si>
    <t>№２</t>
    <phoneticPr fontId="1"/>
  </si>
  <si>
    <t>出展小間内</t>
    <rPh sb="0" eb="2">
      <t>シュッテン</t>
    </rPh>
    <rPh sb="2" eb="4">
      <t>コマ</t>
    </rPh>
    <rPh sb="4" eb="5">
      <t>ナイ</t>
    </rPh>
    <phoneticPr fontId="1"/>
  </si>
  <si>
    <t>経費区分</t>
    <rPh sb="0" eb="4">
      <t>ケイヒクブン</t>
    </rPh>
    <phoneticPr fontId="1"/>
  </si>
  <si>
    <t>費用名</t>
    <rPh sb="0" eb="2">
      <t>ヒヨウ</t>
    </rPh>
    <rPh sb="2" eb="3">
      <t>メイ</t>
    </rPh>
    <phoneticPr fontId="5"/>
  </si>
  <si>
    <t>出展小間料</t>
    <rPh sb="0" eb="5">
      <t>シュッテンコマリョウ</t>
    </rPh>
    <phoneticPr fontId="5"/>
  </si>
  <si>
    <t>資 材 費</t>
    <phoneticPr fontId="3"/>
  </si>
  <si>
    <t>輸 送 費</t>
    <phoneticPr fontId="5"/>
  </si>
  <si>
    <t>オンライン出展基本料</t>
    <phoneticPr fontId="5"/>
  </si>
  <si>
    <t>販売促進費</t>
    <rPh sb="0" eb="5">
      <t>ハンバイソクシンヒ</t>
    </rPh>
    <phoneticPr fontId="1"/>
  </si>
  <si>
    <t>PR動画制作費</t>
    <phoneticPr fontId="1"/>
  </si>
  <si>
    <t>広 告 費</t>
    <rPh sb="0" eb="1">
      <t>ヒロ</t>
    </rPh>
    <rPh sb="2" eb="3">
      <t>コク</t>
    </rPh>
    <rPh sb="4" eb="5">
      <t>ヒ</t>
    </rPh>
    <phoneticPr fontId="1"/>
  </si>
  <si>
    <t>合　　計　①＋②</t>
    <rPh sb="0" eb="1">
      <t>ゴウ</t>
    </rPh>
    <rPh sb="3" eb="4">
      <t>ケイ</t>
    </rPh>
    <phoneticPr fontId="5"/>
  </si>
  <si>
    <t>銀行借入金</t>
  </si>
  <si>
    <t>役員借入金</t>
  </si>
  <si>
    <t>合　　　計</t>
  </si>
  <si>
    <t>備考</t>
    <rPh sb="0" eb="2">
      <t>ビコウ</t>
    </rPh>
    <phoneticPr fontId="3"/>
  </si>
  <si>
    <t>金額(円)</t>
    <rPh sb="0" eb="2">
      <t>キンガク</t>
    </rPh>
    <rPh sb="3" eb="4">
      <t>エン</t>
    </rPh>
    <phoneticPr fontId="3"/>
  </si>
  <si>
    <t>収　入　区　分</t>
    <rPh sb="0" eb="1">
      <t>オサム</t>
    </rPh>
    <rPh sb="2" eb="3">
      <t>イ</t>
    </rPh>
    <phoneticPr fontId="1"/>
  </si>
  <si>
    <t>公社記入欄</t>
    <rPh sb="0" eb="2">
      <t>コウシャ</t>
    </rPh>
    <rPh sb="2" eb="5">
      <t>キニュウラン</t>
    </rPh>
    <phoneticPr fontId="1"/>
  </si>
  <si>
    <t>（１）事業実施内容</t>
    <phoneticPr fontId="1"/>
  </si>
  <si>
    <t>（２）事業の経過（日程を含む）</t>
    <phoneticPr fontId="1"/>
  </si>
  <si>
    <t>（４）成果に対する今後の展開</t>
    <phoneticPr fontId="1"/>
  </si>
  <si>
    <t>展示会№２</t>
    <rPh sb="0" eb="3">
      <t>テンジカイ</t>
    </rPh>
    <phoneticPr fontId="1"/>
  </si>
  <si>
    <t>展示会№３</t>
    <rPh sb="0" eb="3">
      <t>テンジカイ</t>
    </rPh>
    <phoneticPr fontId="1"/>
  </si>
  <si>
    <t>展示会№４</t>
    <rPh sb="0" eb="3">
      <t>テンジカイ</t>
    </rPh>
    <phoneticPr fontId="1"/>
  </si>
  <si>
    <t>展示会№５</t>
    <rPh sb="0" eb="3">
      <t>テンジカイ</t>
    </rPh>
    <phoneticPr fontId="1"/>
  </si>
  <si>
    <t>自社ページURL</t>
    <rPh sb="0" eb="2">
      <t>ジシャ</t>
    </rPh>
    <phoneticPr fontId="1"/>
  </si>
  <si>
    <t>登録日</t>
    <rPh sb="0" eb="3">
      <t>トウロクビ</t>
    </rPh>
    <phoneticPr fontId="1"/>
  </si>
  <si>
    <t>出店日</t>
    <rPh sb="0" eb="3">
      <t>シュッテンビ</t>
    </rPh>
    <phoneticPr fontId="1"/>
  </si>
  <si>
    <t>№３</t>
    <phoneticPr fontId="1"/>
  </si>
  <si>
    <t>成果・反省点等</t>
    <rPh sb="0" eb="2">
      <t>セイカ</t>
    </rPh>
    <rPh sb="3" eb="7">
      <t>ハンセイテントウ</t>
    </rPh>
    <phoneticPr fontId="1"/>
  </si>
  <si>
    <t>成果・反省点等</t>
    <rPh sb="0" eb="2">
      <t>セイカ</t>
    </rPh>
    <rPh sb="3" eb="6">
      <t>ハンセイテン</t>
    </rPh>
    <rPh sb="6" eb="7">
      <t>トウ</t>
    </rPh>
    <phoneticPr fontId="1"/>
  </si>
  <si>
    <t>ECサイト</t>
    <phoneticPr fontId="1"/>
  </si>
  <si>
    <t>自社webサイト</t>
    <rPh sb="0" eb="2">
      <t>ジシャ</t>
    </rPh>
    <phoneticPr fontId="1"/>
  </si>
  <si>
    <t>新規・リニューアル</t>
    <rPh sb="0" eb="2">
      <t>シンキ</t>
    </rPh>
    <phoneticPr fontId="1"/>
  </si>
  <si>
    <t>URL</t>
    <phoneticPr fontId="1"/>
  </si>
  <si>
    <t>印刷物</t>
    <rPh sb="0" eb="3">
      <t>インサツブツ</t>
    </rPh>
    <phoneticPr fontId="1"/>
  </si>
  <si>
    <t>チラシ</t>
    <phoneticPr fontId="1"/>
  </si>
  <si>
    <t>パンフレット</t>
    <phoneticPr fontId="1"/>
  </si>
  <si>
    <t>会社案内</t>
    <rPh sb="0" eb="4">
      <t>カイシャアンナイ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</si>
  <si>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</si>
  <si>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</si>
  <si>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種類</t>
    <rPh sb="0" eb="2">
      <t>シュルイ</t>
    </rPh>
    <phoneticPr fontId="1"/>
  </si>
  <si>
    <t>制作物</t>
    <rPh sb="0" eb="3">
      <t>セイサクブツ</t>
    </rPh>
    <phoneticPr fontId="1"/>
  </si>
  <si>
    <t>制作総数</t>
    <rPh sb="0" eb="4">
      <t>セイサクソウスウ</t>
    </rPh>
    <phoneticPr fontId="1"/>
  </si>
  <si>
    <t>配布・使用状況</t>
    <rPh sb="0" eb="2">
      <t>ハイフ</t>
    </rPh>
    <rPh sb="3" eb="5">
      <t>シヨウ</t>
    </rPh>
    <rPh sb="5" eb="7">
      <t>ジョウキョウ</t>
    </rPh>
    <phoneticPr fontId="1"/>
  </si>
  <si>
    <t>ＰＲ動画</t>
    <rPh sb="2" eb="4">
      <t>ドウガ</t>
    </rPh>
    <phoneticPr fontId="1"/>
  </si>
  <si>
    <t>掲載広告</t>
    <rPh sb="2" eb="4">
      <t>コウコク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</si>
  <si>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</si>
  <si>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</si>
  <si>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助成対象商品等の
ＰＲ状況</t>
    <rPh sb="0" eb="4">
      <t>ジョセイタイショウ</t>
    </rPh>
    <rPh sb="4" eb="6">
      <t>ショウヒン</t>
    </rPh>
    <rPh sb="6" eb="7">
      <t>トウ</t>
    </rPh>
    <rPh sb="11" eb="13">
      <t>ジョウキョウ</t>
    </rPh>
    <phoneticPr fontId="1"/>
  </si>
  <si>
    <t>助成対象商品等の
出品・出店状況</t>
    <rPh sb="0" eb="2">
      <t>ジョセイ</t>
    </rPh>
    <rPh sb="2" eb="4">
      <t>タイショウ</t>
    </rPh>
    <rPh sb="4" eb="6">
      <t>ショウヒン</t>
    </rPh>
    <rPh sb="6" eb="7">
      <t>トウ</t>
    </rPh>
    <rPh sb="9" eb="11">
      <t>シュッピン</t>
    </rPh>
    <rPh sb="12" eb="14">
      <t>シュッテン</t>
    </rPh>
    <rPh sb="14" eb="16">
      <t>ジョウキョウ</t>
    </rPh>
    <phoneticPr fontId="1"/>
  </si>
  <si>
    <t>展示会パンフレット</t>
    <rPh sb="0" eb="3">
      <t>テンジカイ</t>
    </rPh>
    <phoneticPr fontId="1"/>
  </si>
  <si>
    <t>展示会サイト</t>
    <rPh sb="0" eb="3">
      <t>テンジカイ</t>
    </rPh>
    <phoneticPr fontId="1"/>
  </si>
  <si>
    <t>件数</t>
    <rPh sb="0" eb="2">
      <t>ケンスウ</t>
    </rPh>
    <phoneticPr fontId="1"/>
  </si>
  <si>
    <t>媒体名</t>
    <rPh sb="0" eb="3">
      <t>バイタイメイ</t>
    </rPh>
    <phoneticPr fontId="1"/>
  </si>
  <si>
    <t>web広告</t>
    <rPh sb="3" eb="5">
      <t>コウコク</t>
    </rPh>
    <phoneticPr fontId="1"/>
  </si>
  <si>
    <t>（１）収入の部</t>
    <phoneticPr fontId="1"/>
  </si>
  <si>
    <t>（２）支出の部</t>
    <phoneticPr fontId="1"/>
  </si>
  <si>
    <t>そ　の　他</t>
    <phoneticPr fontId="1"/>
  </si>
  <si>
    <t>自 己 資 金</t>
    <phoneticPr fontId="1"/>
  </si>
  <si>
    <t>〇　支払総括表</t>
    <phoneticPr fontId="1"/>
  </si>
  <si>
    <t>〇　資金調達表</t>
    <rPh sb="2" eb="6">
      <t>シキンチョウタツ</t>
    </rPh>
    <phoneticPr fontId="1"/>
  </si>
  <si>
    <t>金額（単位：円）</t>
    <rPh sb="0" eb="2">
      <t>キンガク</t>
    </rPh>
    <phoneticPr fontId="1"/>
  </si>
  <si>
    <t>～</t>
    <phoneticPr fontId="1"/>
  </si>
  <si>
    <t>展示会
№</t>
    <rPh sb="0" eb="3">
      <t>テンジカイ</t>
    </rPh>
    <phoneticPr fontId="1"/>
  </si>
  <si>
    <t>様式第８号（付表１―１）</t>
    <rPh sb="6" eb="8">
      <t>フヒョウ</t>
    </rPh>
    <phoneticPr fontId="1"/>
  </si>
  <si>
    <t>様式第８号（付表１―２）</t>
    <rPh sb="6" eb="8">
      <t>フヒョウ</t>
    </rPh>
    <phoneticPr fontId="1"/>
  </si>
  <si>
    <t>様式第８号（付表１―３）</t>
    <rPh sb="6" eb="8">
      <t>フヒョウ</t>
    </rPh>
    <phoneticPr fontId="1"/>
  </si>
  <si>
    <t>制作した
webサイトの内容</t>
    <rPh sb="0" eb="2">
      <t>セイサク</t>
    </rPh>
    <rPh sb="12" eb="14">
      <t>ナイヨウ</t>
    </rPh>
    <phoneticPr fontId="1"/>
  </si>
  <si>
    <t>内容（助成対象商品の掲載形式等）</t>
    <rPh sb="0" eb="2">
      <t>ナイヨウ</t>
    </rPh>
    <rPh sb="3" eb="9">
      <t>ジョセイタイショウショウヒン</t>
    </rPh>
    <rPh sb="10" eb="12">
      <t>ケイサイ</t>
    </rPh>
    <rPh sb="12" eb="14">
      <t>ケイシキ</t>
    </rPh>
    <rPh sb="14" eb="15">
      <t>トウ</t>
    </rPh>
    <phoneticPr fontId="1"/>
  </si>
  <si>
    <t>内容（助成対象商品の放映形式等）</t>
    <rPh sb="10" eb="12">
      <t>ホウエイ</t>
    </rPh>
    <rPh sb="12" eb="14">
      <t>ケイシキ</t>
    </rPh>
    <phoneticPr fontId="1"/>
  </si>
  <si>
    <t>制作した
PR動画の内容</t>
    <rPh sb="0" eb="2">
      <t>セイサク</t>
    </rPh>
    <rPh sb="7" eb="9">
      <t>ドウガ</t>
    </rPh>
    <rPh sb="10" eb="12">
      <t>ナイヨウ</t>
    </rPh>
    <phoneticPr fontId="1"/>
  </si>
  <si>
    <t>様式第８号（付表２―１）</t>
    <rPh sb="6" eb="8">
      <t>フヒョウ</t>
    </rPh>
    <phoneticPr fontId="1"/>
  </si>
  <si>
    <t>出展</t>
    <rPh sb="0" eb="2">
      <t>シュッテン</t>
    </rPh>
    <phoneticPr fontId="1"/>
  </si>
  <si>
    <t>備考</t>
    <rPh sb="0" eb="2">
      <t>ビコウ</t>
    </rPh>
    <phoneticPr fontId="1"/>
  </si>
  <si>
    <t>対象外経費②</t>
    <rPh sb="0" eb="2">
      <t>タイショウ</t>
    </rPh>
    <rPh sb="2" eb="3">
      <t>ガイ</t>
    </rPh>
    <rPh sb="3" eb="5">
      <t>ケイヒ</t>
    </rPh>
    <phoneticPr fontId="1"/>
  </si>
  <si>
    <t>経費別支払明細表（個別）</t>
    <rPh sb="0" eb="3">
      <t>ケイヒベツ</t>
    </rPh>
    <rPh sb="3" eb="5">
      <t>シハライ</t>
    </rPh>
    <rPh sb="5" eb="8">
      <t>メイサイヒョウ</t>
    </rPh>
    <rPh sb="9" eb="11">
      <t>コベツ</t>
    </rPh>
    <phoneticPr fontId="1"/>
  </si>
  <si>
    <t>様式第８号（付表２―２）</t>
    <phoneticPr fontId="1"/>
  </si>
  <si>
    <t>(注)</t>
    <rPh sb="1" eb="2">
      <t>チュウ</t>
    </rPh>
    <phoneticPr fontId="1"/>
  </si>
  <si>
    <t>２　対象外経費欄は、消費税や振込手数料等の間接経費、助成対象期間外の支払分等を記入してください。</t>
    <rPh sb="14" eb="19">
      <t>フリコミテスウリョウ</t>
    </rPh>
    <rPh sb="26" eb="32">
      <t>ジョセイタイショウキカン</t>
    </rPh>
    <rPh sb="32" eb="33">
      <t>ガイ</t>
    </rPh>
    <rPh sb="37" eb="38">
      <t>トウ</t>
    </rPh>
    <phoneticPr fontId="1"/>
  </si>
  <si>
    <t>助成事業に
要した経費</t>
    <rPh sb="0" eb="4">
      <t>ジョセイジギョウ</t>
    </rPh>
    <rPh sb="6" eb="7">
      <t>ヨウ</t>
    </rPh>
    <rPh sb="9" eb="11">
      <t>ケイヒ</t>
    </rPh>
    <phoneticPr fontId="1"/>
  </si>
  <si>
    <t>※　収入の部（資金調達表）の合計金額と支出の部（支払総括表）「助成事業に要した経費」の合計金額が一致するように記入してください。</t>
    <rPh sb="7" eb="12">
      <t>シキンチョウタツヒョウ</t>
    </rPh>
    <rPh sb="24" eb="29">
      <t>シハライソウカツヒョウ</t>
    </rPh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</si>
  <si>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5"/>
  </si>
  <si>
    <t>小間数</t>
    <rPh sb="0" eb="3">
      <t>コマスウ</t>
    </rPh>
    <phoneticPr fontId="1"/>
  </si>
  <si>
    <t>サイト運営者のURL</t>
  </si>
  <si>
    <t>サイト運営者のURL</t>
    <rPh sb="3" eb="5">
      <t>ウンエイ</t>
    </rPh>
    <rPh sb="5" eb="6">
      <t>シャ</t>
    </rPh>
    <phoneticPr fontId="1"/>
  </si>
  <si>
    <t>ＥＣサイト名</t>
    <rPh sb="5" eb="6">
      <t>メイ</t>
    </rPh>
    <phoneticPr fontId="1"/>
  </si>
  <si>
    <t>助成対象商品等の
掲載状況・
PR動画の使用状況等</t>
    <rPh sb="0" eb="4">
      <t>ジョセイタイショウ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7" eb="19">
      <t>ドウガ</t>
    </rPh>
    <rPh sb="20" eb="22">
      <t>シヨウ</t>
    </rPh>
    <rPh sb="22" eb="24">
      <t>ジョウキョウ</t>
    </rPh>
    <rPh sb="24" eb="25">
      <t>トウ</t>
    </rPh>
    <phoneticPr fontId="1"/>
  </si>
  <si>
    <t>助成対象商品等の
掲載状況・
広告の発行状況等</t>
    <rPh sb="0" eb="2">
      <t>ジョセイ</t>
    </rPh>
    <rPh sb="2" eb="4">
      <t>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5" eb="17">
      <t>コウコク</t>
    </rPh>
    <rPh sb="18" eb="20">
      <t>ハッコウ</t>
    </rPh>
    <rPh sb="20" eb="22">
      <t>ジョウキョウ</t>
    </rPh>
    <rPh sb="22" eb="23">
      <t>トウ</t>
    </rPh>
    <phoneticPr fontId="1"/>
  </si>
  <si>
    <t>自社webサイト制作・改修費</t>
  </si>
  <si>
    <t>販売促進費</t>
  </si>
  <si>
    <t>展示会等参加費</t>
    <phoneticPr fontId="1"/>
  </si>
  <si>
    <t>ECサイト出店初期登録料</t>
    <phoneticPr fontId="1"/>
  </si>
  <si>
    <t>展示会等参加費
ＥＣサイト出店初期登録料
自社webサイト制作・改修費</t>
    <phoneticPr fontId="1"/>
  </si>
  <si>
    <t>（８）販売促進活動報告②</t>
    <rPh sb="3" eb="7">
      <t>ハンバイソクシン</t>
    </rPh>
    <rPh sb="7" eb="9">
      <t>カツドウ</t>
    </rPh>
    <phoneticPr fontId="1"/>
  </si>
  <si>
    <t>印刷物制作費</t>
    <phoneticPr fontId="1"/>
  </si>
  <si>
    <t>広告費</t>
  </si>
  <si>
    <t>ＰＲ動画制作費</t>
    <phoneticPr fontId="1"/>
  </si>
  <si>
    <t>経費区分①　計</t>
    <rPh sb="0" eb="4">
      <t>ケイヒクブン</t>
    </rPh>
    <phoneticPr fontId="1"/>
  </si>
  <si>
    <t>経費区分②　計</t>
    <rPh sb="0" eb="4">
      <t>ケイヒクブン</t>
    </rPh>
    <phoneticPr fontId="1"/>
  </si>
  <si>
    <t>種類の数</t>
    <rPh sb="0" eb="2">
      <t>シュルイ</t>
    </rPh>
    <rPh sb="3" eb="4">
      <t>カズ</t>
    </rPh>
    <phoneticPr fontId="1"/>
  </si>
  <si>
    <t>尺（時間：分）</t>
    <rPh sb="0" eb="1">
      <t>シャク</t>
    </rPh>
    <rPh sb="2" eb="4">
      <t>ジカン</t>
    </rPh>
    <rPh sb="5" eb="6">
      <t>フン</t>
    </rPh>
    <phoneticPr fontId="1"/>
  </si>
  <si>
    <t>対象経費①</t>
    <rPh sb="0" eb="2">
      <t>タイショウ</t>
    </rPh>
    <rPh sb="2" eb="4">
      <t>ケイヒ</t>
    </rPh>
    <phoneticPr fontId="1"/>
  </si>
  <si>
    <t>経費合計①＋➁</t>
    <rPh sb="0" eb="2">
      <t>ケイヒ</t>
    </rPh>
    <rPh sb="2" eb="4">
      <t>ゴウケイ</t>
    </rPh>
    <phoneticPr fontId="1"/>
  </si>
  <si>
    <t>経費合計①＋②</t>
    <rPh sb="0" eb="2">
      <t>ケイヒ</t>
    </rPh>
    <rPh sb="2" eb="4">
      <t>ゴウケイ</t>
    </rPh>
    <phoneticPr fontId="1"/>
  </si>
  <si>
    <t>様式第８号（付表２―3）</t>
    <phoneticPr fontId="1"/>
  </si>
  <si>
    <t>様式第８号（付表２―4）</t>
    <phoneticPr fontId="1"/>
  </si>
  <si>
    <t>Dummy</t>
    <phoneticPr fontId="1"/>
  </si>
  <si>
    <t>経費合計①＋②</t>
    <rPh sb="0" eb="4">
      <t>ケイヒゴウケイ</t>
    </rPh>
    <phoneticPr fontId="1"/>
  </si>
  <si>
    <t>カタログ</t>
    <phoneticPr fontId="1"/>
  </si>
  <si>
    <t>対象経費</t>
    <rPh sb="0" eb="2">
      <t>タイショウ</t>
    </rPh>
    <rPh sb="2" eb="4">
      <t>ケイヒ</t>
    </rPh>
    <phoneticPr fontId="1"/>
  </si>
  <si>
    <t>対象外経費</t>
    <rPh sb="0" eb="5">
      <t>タイショウガイケイヒ</t>
    </rPh>
    <phoneticPr fontId="1"/>
  </si>
  <si>
    <t>J7</t>
    <phoneticPr fontId="1"/>
  </si>
  <si>
    <t>J10</t>
    <phoneticPr fontId="1"/>
  </si>
  <si>
    <t>J13</t>
    <phoneticPr fontId="1"/>
  </si>
  <si>
    <t>J16</t>
    <phoneticPr fontId="1"/>
  </si>
  <si>
    <t>J19</t>
    <phoneticPr fontId="1"/>
  </si>
  <si>
    <t>J22</t>
    <phoneticPr fontId="1"/>
  </si>
  <si>
    <t>J25</t>
    <phoneticPr fontId="1"/>
  </si>
  <si>
    <t>J28</t>
    <phoneticPr fontId="1"/>
  </si>
  <si>
    <t>J31</t>
    <phoneticPr fontId="1"/>
  </si>
  <si>
    <t>J34</t>
    <phoneticPr fontId="1"/>
  </si>
  <si>
    <t>Dumm</t>
    <phoneticPr fontId="1"/>
  </si>
  <si>
    <t>経費合計①,➁</t>
    <rPh sb="0" eb="2">
      <t>ケイヒ</t>
    </rPh>
    <rPh sb="2" eb="4">
      <t>ゴウケイ</t>
    </rPh>
    <phoneticPr fontId="1"/>
  </si>
  <si>
    <t>展示会等参加費</t>
    <rPh sb="0" eb="3">
      <t>テンジカイ</t>
    </rPh>
    <rPh sb="3" eb="4">
      <t>トウ</t>
    </rPh>
    <rPh sb="4" eb="7">
      <t>サンカヒ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</si>
  <si>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</si>
  <si>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様式第８号（付表１―4）</t>
    <rPh sb="6" eb="8">
      <t>フヒョウ</t>
    </rPh>
    <phoneticPr fontId="1"/>
  </si>
  <si>
    <t>（５）展示会等出展報告</t>
    <rPh sb="6" eb="7">
      <t>トウ</t>
    </rPh>
    <phoneticPr fontId="1"/>
  </si>
  <si>
    <t>（６）ECサイト出店等活動報告</t>
    <rPh sb="8" eb="10">
      <t>シュッテン</t>
    </rPh>
    <rPh sb="10" eb="11">
      <t>トウ</t>
    </rPh>
    <rPh sb="11" eb="13">
      <t>カツドウ</t>
    </rPh>
    <phoneticPr fontId="1"/>
  </si>
  <si>
    <t>様式第８号（付表１―５）</t>
    <rPh sb="6" eb="8">
      <t>フヒョウ</t>
    </rPh>
    <phoneticPr fontId="1"/>
  </si>
  <si>
    <t>１　助成事業に要した経費</t>
    <rPh sb="4" eb="6">
      <t>ジギョウ</t>
    </rPh>
    <rPh sb="7" eb="8">
      <t>ヨウ</t>
    </rPh>
    <rPh sb="10" eb="12">
      <t>ケイヒ</t>
    </rPh>
    <phoneticPr fontId="1"/>
  </si>
  <si>
    <t>２　助成対象経費</t>
    <phoneticPr fontId="1"/>
  </si>
  <si>
    <t>３　助成事業実施内容及び成果</t>
    <phoneticPr fontId="1"/>
  </si>
  <si>
    <t>（７）販売促進活動報告①</t>
    <phoneticPr fontId="1"/>
  </si>
  <si>
    <r>
      <rPr>
        <sz val="10"/>
        <rFont val="游ゴシック Medium"/>
        <family val="3"/>
        <charset val="128"/>
      </rPr>
      <t>令和６年度ゼロエミッション推進に向けた事業転換支援事業(販路拡大助成)</t>
    </r>
    <r>
      <rPr>
        <sz val="12"/>
        <rFont val="游ゴシック Medium"/>
        <family val="3"/>
        <charset val="128"/>
      </rPr>
      <t xml:space="preserve">
</t>
    </r>
    <r>
      <rPr>
        <b/>
        <sz val="14"/>
        <rFont val="游ゴシック Medium"/>
        <family val="3"/>
        <charset val="128"/>
      </rPr>
      <t>実績報告書付表１【助成事業実施内容・成果】</t>
    </r>
    <rPh sb="0" eb="2">
      <t>レイワ</t>
    </rPh>
    <rPh sb="3" eb="5">
      <t>ネンド</t>
    </rPh>
    <rPh sb="13" eb="15">
      <t>スイシン</t>
    </rPh>
    <rPh sb="16" eb="17">
      <t>ム</t>
    </rPh>
    <rPh sb="19" eb="21">
      <t>ジギョウ</t>
    </rPh>
    <rPh sb="21" eb="23">
      <t>テンカン</t>
    </rPh>
    <rPh sb="23" eb="25">
      <t>シエン</t>
    </rPh>
    <rPh sb="25" eb="27">
      <t>ジギョウ</t>
    </rPh>
    <rPh sb="28" eb="30">
      <t>ハンロ</t>
    </rPh>
    <rPh sb="30" eb="32">
      <t>カクダイ</t>
    </rPh>
    <rPh sb="32" eb="34">
      <t>ジョセイ</t>
    </rPh>
    <rPh sb="36" eb="41">
      <t>ジッセキホウコクショ</t>
    </rPh>
    <rPh sb="41" eb="43">
      <t>フヒョウ</t>
    </rPh>
    <rPh sb="45" eb="47">
      <t>ジョセイ</t>
    </rPh>
    <rPh sb="47" eb="49">
      <t>ジギョウ</t>
    </rPh>
    <rPh sb="49" eb="51">
      <t>ジッシ</t>
    </rPh>
    <rPh sb="51" eb="53">
      <t>ナイヨウ</t>
    </rPh>
    <rPh sb="54" eb="56">
      <t>セイカ</t>
    </rPh>
    <phoneticPr fontId="1"/>
  </si>
  <si>
    <r>
      <rPr>
        <sz val="10"/>
        <color theme="1"/>
        <rFont val="游ゴシック Medium"/>
        <family val="3"/>
        <charset val="128"/>
      </rPr>
      <t>令和６年度ゼロエミッション推進に向けた事業転換支援事業(販路拡大助成)</t>
    </r>
    <r>
      <rPr>
        <b/>
        <sz val="12"/>
        <color theme="1"/>
        <rFont val="游ゴシック Medium"/>
        <family val="3"/>
        <charset val="128"/>
      </rPr>
      <t xml:space="preserve">
</t>
    </r>
    <r>
      <rPr>
        <b/>
        <sz val="14"/>
        <color theme="1"/>
        <rFont val="游ゴシック Medium"/>
        <family val="3"/>
        <charset val="128"/>
      </rPr>
      <t>実績報告書付表２【助成事業収支決算書・経費別明細】</t>
    </r>
    <rPh sb="55" eb="60">
      <t>ケイヒベツメイサイ</t>
    </rPh>
    <phoneticPr fontId="1"/>
  </si>
  <si>
    <t>整理番号</t>
    <rPh sb="0" eb="4">
      <t>セイリバンゴウ</t>
    </rPh>
    <phoneticPr fontId="1"/>
  </si>
  <si>
    <t>費目</t>
    <rPh sb="0" eb="2">
      <t>ヒモク</t>
    </rPh>
    <phoneticPr fontId="1"/>
  </si>
  <si>
    <t>１　整理番号ごとに、必要書類を整理し、提出する必要があります。</t>
    <phoneticPr fontId="1"/>
  </si>
  <si>
    <t>助成事業に要した
経費(税込)①＋②</t>
    <rPh sb="0" eb="2">
      <t>ジョセイ</t>
    </rPh>
    <rPh sb="2" eb="4">
      <t>ジギョウ</t>
    </rPh>
    <rPh sb="5" eb="6">
      <t>ヨウ</t>
    </rPh>
    <rPh sb="9" eb="11">
      <t>ケイヒ</t>
    </rPh>
    <rPh sb="11" eb="15">
      <t>ゼイコミ</t>
    </rPh>
    <phoneticPr fontId="1"/>
  </si>
  <si>
    <t>助成事業に要した
経費①＋②</t>
    <rPh sb="0" eb="2">
      <t>ジョセイ</t>
    </rPh>
    <rPh sb="2" eb="4">
      <t>ジギョウ</t>
    </rPh>
    <rPh sb="5" eb="6">
      <t>ヨウ</t>
    </rPh>
    <rPh sb="9" eb="11">
      <t>ケイヒ</t>
    </rPh>
    <phoneticPr fontId="1"/>
  </si>
  <si>
    <t>対象外経費②</t>
    <rPh sb="0" eb="3">
      <t>タイショウガイ</t>
    </rPh>
    <rPh sb="3" eb="5">
      <t>ケイヒ</t>
    </rPh>
    <phoneticPr fontId="1"/>
  </si>
  <si>
    <t>出</t>
    <rPh sb="0" eb="1">
      <t>シュツ</t>
    </rPh>
    <phoneticPr fontId="1"/>
  </si>
  <si>
    <t>資</t>
    <rPh sb="0" eb="1">
      <t>シ</t>
    </rPh>
    <phoneticPr fontId="1"/>
  </si>
  <si>
    <t>輸</t>
    <rPh sb="0" eb="1">
      <t>ユ</t>
    </rPh>
    <phoneticPr fontId="1"/>
  </si>
  <si>
    <t>オ</t>
    <phoneticPr fontId="1"/>
  </si>
  <si>
    <t>ページ計</t>
    <rPh sb="3" eb="4">
      <t>ケイ</t>
    </rPh>
    <phoneticPr fontId="1"/>
  </si>
  <si>
    <t>経費</t>
    <rPh sb="0" eb="2">
      <t>ケイヒ</t>
    </rPh>
    <phoneticPr fontId="1"/>
  </si>
  <si>
    <t>①</t>
    <phoneticPr fontId="1"/>
  </si>
  <si>
    <t>ＥＣサイト出店初期登録料／
自社webサイト制作・改修費</t>
    <phoneticPr fontId="1"/>
  </si>
  <si>
    <t>E</t>
    <phoneticPr fontId="1"/>
  </si>
  <si>
    <t>サ</t>
    <phoneticPr fontId="1"/>
  </si>
  <si>
    <t>助成事業に要した
経費①＋②</t>
    <phoneticPr fontId="1"/>
  </si>
  <si>
    <t>対象外経費②</t>
    <phoneticPr fontId="1"/>
  </si>
  <si>
    <t>対象経費①</t>
    <phoneticPr fontId="1"/>
  </si>
  <si>
    <t>オンライン
出展基本料</t>
    <phoneticPr fontId="1"/>
  </si>
  <si>
    <t>ＥＣサイト
出店初期登録料</t>
    <phoneticPr fontId="1"/>
  </si>
  <si>
    <t>自社webサイト
制作・改修費</t>
    <phoneticPr fontId="1"/>
  </si>
  <si>
    <t>出店・納品</t>
    <rPh sb="0" eb="2">
      <t>シュッテン</t>
    </rPh>
    <rPh sb="3" eb="5">
      <t>ノウヒン</t>
    </rPh>
    <phoneticPr fontId="1"/>
  </si>
  <si>
    <t>ページ計</t>
    <phoneticPr fontId="1"/>
  </si>
  <si>
    <t>印</t>
    <rPh sb="0" eb="1">
      <t>イン</t>
    </rPh>
    <phoneticPr fontId="1"/>
  </si>
  <si>
    <t>動</t>
    <rPh sb="0" eb="1">
      <t>ドウ</t>
    </rPh>
    <phoneticPr fontId="1"/>
  </si>
  <si>
    <t>広</t>
    <rPh sb="0" eb="1">
      <t>ヒロシ</t>
    </rPh>
    <phoneticPr fontId="1"/>
  </si>
  <si>
    <t>B7</t>
    <phoneticPr fontId="1"/>
  </si>
  <si>
    <t>B10</t>
    <phoneticPr fontId="1"/>
  </si>
  <si>
    <t>B13</t>
    <phoneticPr fontId="1"/>
  </si>
  <si>
    <t>B19</t>
    <phoneticPr fontId="1"/>
  </si>
  <si>
    <t>B16</t>
    <phoneticPr fontId="1"/>
  </si>
  <si>
    <t>B22</t>
    <phoneticPr fontId="1"/>
  </si>
  <si>
    <t>B25</t>
    <phoneticPr fontId="1"/>
  </si>
  <si>
    <t>B28</t>
    <phoneticPr fontId="1"/>
  </si>
  <si>
    <t>B31</t>
    <phoneticPr fontId="1"/>
  </si>
  <si>
    <t>B34</t>
    <phoneticPr fontId="1"/>
  </si>
  <si>
    <t>J8</t>
    <phoneticPr fontId="1"/>
  </si>
  <si>
    <t>J11</t>
    <phoneticPr fontId="1"/>
  </si>
  <si>
    <t>J14</t>
    <phoneticPr fontId="1"/>
  </si>
  <si>
    <t>J17</t>
    <phoneticPr fontId="1"/>
  </si>
  <si>
    <t>J20</t>
    <phoneticPr fontId="1"/>
  </si>
  <si>
    <t>J23</t>
    <phoneticPr fontId="1"/>
  </si>
  <si>
    <t>J26</t>
    <phoneticPr fontId="1"/>
  </si>
  <si>
    <t>J29</t>
    <phoneticPr fontId="1"/>
  </si>
  <si>
    <t>J32</t>
    <phoneticPr fontId="1"/>
  </si>
  <si>
    <t>J35</t>
    <phoneticPr fontId="1"/>
  </si>
  <si>
    <t>～</t>
  </si>
  <si>
    <t>A7</t>
    <phoneticPr fontId="1"/>
  </si>
  <si>
    <t>A10</t>
    <phoneticPr fontId="1"/>
  </si>
  <si>
    <t>A13</t>
    <phoneticPr fontId="1"/>
  </si>
  <si>
    <t>A16</t>
    <phoneticPr fontId="1"/>
  </si>
  <si>
    <t>A19</t>
    <phoneticPr fontId="1"/>
  </si>
  <si>
    <t>A22</t>
    <phoneticPr fontId="1"/>
  </si>
  <si>
    <t>A25</t>
    <phoneticPr fontId="1"/>
  </si>
  <si>
    <t>A28</t>
    <phoneticPr fontId="1"/>
  </si>
  <si>
    <t>A31</t>
    <phoneticPr fontId="1"/>
  </si>
  <si>
    <t>A34</t>
    <phoneticPr fontId="1"/>
  </si>
  <si>
    <t>J7</t>
  </si>
  <si>
    <t>J10</t>
  </si>
  <si>
    <t>J13</t>
  </si>
  <si>
    <t>J16</t>
  </si>
  <si>
    <t>J19</t>
  </si>
  <si>
    <t>J22</t>
  </si>
  <si>
    <t>J25</t>
  </si>
  <si>
    <t>J28</t>
  </si>
  <si>
    <t>J31</t>
  </si>
  <si>
    <t>J34</t>
  </si>
  <si>
    <t>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</si>
</sst>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[$-411]ge\.m\.d;@"/>
    <numFmt numFmtId="177" formatCode="#,##0&quot;名&quot;"/>
    <numFmt numFmtId="178" formatCode="#,##0_);[Red]\(#,##0\)"/>
    <numFmt numFmtId="179" formatCode="#,##0_ "/>
    <numFmt numFmtId="180" formatCode="0&quot;種&quot;"/>
    <numFmt numFmtId="181" formatCode="0&quot;部&quot;"/>
    <numFmt numFmtId="182" formatCode="0&quot;件&quot;"/>
    <numFmt numFmtId="183" formatCode="0&quot;分&quot;"/>
    <numFmt numFmtId="184" formatCode="#,###"/>
  </numFmts>
  <fonts count="7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14"/>
      <name val="游明朝"/>
      <family val="1"/>
      <charset val="128"/>
    </font>
    <font>
      <b/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明朝"/>
      <family val="1"/>
      <charset val="128"/>
    </font>
    <font>
      <b/>
      <sz val="10.5"/>
      <name val="游明朝"/>
      <family val="1"/>
      <charset val="128"/>
    </font>
    <font>
      <sz val="11"/>
      <name val="游ゴシック"/>
      <family val="2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1"/>
      <color theme="8"/>
      <name val="游明朝"/>
      <family val="1"/>
      <charset val="128"/>
    </font>
    <font>
      <b/>
      <sz val="9"/>
      <color theme="8"/>
      <name val="游明朝"/>
      <family val="1"/>
      <charset val="128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.5"/>
      <color rgb="FFFF0000"/>
      <name val="游明朝"/>
      <family val="1"/>
      <charset val="128"/>
    </font>
    <font>
      <sz val="9"/>
      <color theme="1"/>
      <name val="游ゴシック"/>
      <family val="3"/>
      <charset val="128"/>
    </font>
    <font>
      <b/>
      <sz val="11"/>
      <color rgb="FFFF0000"/>
      <name val="游明朝"/>
      <family val="1"/>
      <charset val="128"/>
    </font>
    <font>
      <b/>
      <sz val="12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10.5"/>
      <name val="游ゴシック Medium"/>
      <family val="3"/>
      <charset val="128"/>
    </font>
    <font>
      <sz val="1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sz val="10"/>
      <color theme="1"/>
      <name val="游ゴシック"/>
      <family val="3"/>
      <charset val="128"/>
    </font>
    <font>
      <b/>
      <sz val="11"/>
      <color theme="1"/>
      <name val="游ゴシック Medium"/>
      <family val="3"/>
      <charset val="128"/>
    </font>
    <font>
      <sz val="9"/>
      <color theme="1"/>
      <name val="Verdana"/>
      <family val="2"/>
    </font>
    <font>
      <b/>
      <sz val="9"/>
      <color theme="1"/>
      <name val="游ゴシック"/>
      <family val="2"/>
      <charset val="128"/>
      <scheme val="minor"/>
    </font>
    <font>
      <b/>
      <sz val="9"/>
      <color theme="1"/>
      <name val="游明朝"/>
      <family val="1"/>
      <charset val="128"/>
    </font>
    <font>
      <sz val="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明朝"/>
      <family val="1"/>
      <charset val="128"/>
    </font>
    <font>
      <b/>
      <sz val="8"/>
      <color theme="1"/>
      <name val="游ゴシック"/>
      <family val="3"/>
      <charset val="128"/>
      <scheme val="minor"/>
    </font>
    <font>
      <sz val="11"/>
      <color theme="1"/>
      <name val="游ゴシック Medium"/>
      <family val="3"/>
      <charset val="128"/>
    </font>
    <font>
      <sz val="10"/>
      <color theme="1"/>
      <name val="Verdana"/>
      <family val="2"/>
    </font>
    <font>
      <sz val="9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</font>
    <font>
      <sz val="9"/>
      <color theme="1"/>
      <name val="游ゴシック Medium"/>
      <family val="3"/>
      <charset val="128"/>
    </font>
    <font>
      <sz val="11"/>
      <color theme="0"/>
      <name val="游明朝"/>
      <family val="1"/>
      <charset val="128"/>
    </font>
    <font>
      <sz val="9"/>
      <name val="游ゴシック"/>
      <family val="2"/>
      <charset val="128"/>
      <scheme val="minor"/>
    </font>
    <font>
      <b/>
      <sz val="12"/>
      <name val="游ゴシック Medium"/>
      <family val="3"/>
      <charset val="128"/>
    </font>
    <font>
      <sz val="12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0.5"/>
      <color theme="8"/>
      <name val="游明朝"/>
      <family val="1"/>
      <charset val="128"/>
    </font>
    <font>
      <sz val="10"/>
      <name val="游ゴシック Medium"/>
      <family val="3"/>
      <charset val="128"/>
    </font>
    <font>
      <sz val="9"/>
      <name val="Verdana"/>
      <family val="2"/>
    </font>
    <font>
      <b/>
      <sz val="14"/>
      <name val="游ゴシック Medium"/>
      <family val="3"/>
      <charset val="128"/>
    </font>
    <font>
      <b/>
      <sz val="14"/>
      <color theme="1"/>
      <name val="游ゴシック Medium"/>
      <family val="3"/>
      <charset val="128"/>
    </font>
    <font>
      <sz val="10"/>
      <color theme="1"/>
      <name val="游ゴシック Medium"/>
      <family val="3"/>
      <charset val="128"/>
    </font>
    <font>
      <b/>
      <sz val="8"/>
      <color theme="0"/>
      <name val="游ゴシック"/>
      <family val="3"/>
      <charset val="128"/>
      <scheme val="minor"/>
    </font>
    <font>
      <sz val="9"/>
      <color theme="8"/>
      <name val="Verdana"/>
      <family val="2"/>
    </font>
    <font>
      <b/>
      <sz val="10"/>
      <color theme="8"/>
      <name val="Verdana"/>
      <family val="2"/>
    </font>
    <font>
      <sz val="10"/>
      <color theme="8"/>
      <name val="Verdana"/>
      <family val="2"/>
    </font>
    <font>
      <b/>
      <sz val="9"/>
      <color theme="0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</font>
    <font>
      <sz val="9"/>
      <color rgb="FF0070C0"/>
      <name val="Verdana"/>
      <family val="2"/>
    </font>
    <font>
      <b/>
      <sz val="10"/>
      <color rgb="FF0070C0"/>
      <name val="游ゴシック Medium"/>
      <family val="3"/>
      <charset val="128"/>
    </font>
    <font>
      <sz val="11"/>
      <color rgb="FFFF0000"/>
      <name val="游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</fills>
  <borders count="94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/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hair">
        <color indexed="64"/>
      </right>
      <top style="thin">
        <color theme="8" tint="-0.499984740745262"/>
      </top>
      <bottom style="hair">
        <color indexed="64"/>
      </bottom>
      <diagonal/>
    </border>
    <border>
      <left style="hair">
        <color indexed="64"/>
      </left>
      <right style="medium">
        <color rgb="FF0070C0"/>
      </right>
      <top style="thin">
        <color theme="8" tint="-0.499984740745262"/>
      </top>
      <bottom style="hair">
        <color indexed="64"/>
      </bottom>
      <diagonal/>
    </border>
    <border>
      <left style="medium">
        <color rgb="FF0070C0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rgb="FF0070C0"/>
      </right>
      <top style="hair">
        <color indexed="64"/>
      </top>
      <bottom style="hair">
        <color indexed="64"/>
      </bottom>
      <diagonal/>
    </border>
    <border>
      <left style="medium">
        <color rgb="FF0070C0"/>
      </left>
      <right style="hair">
        <color indexed="64"/>
      </right>
      <top/>
      <bottom/>
      <diagonal/>
    </border>
    <border>
      <left style="medium">
        <color rgb="FF0070C0"/>
      </left>
      <right style="hair">
        <color indexed="64"/>
      </right>
      <top/>
      <bottom style="hair">
        <color indexed="64"/>
      </bottom>
      <diagonal/>
    </border>
    <border>
      <left style="medium">
        <color rgb="FF0070C0"/>
      </left>
      <right style="hair">
        <color indexed="64"/>
      </right>
      <top/>
      <bottom style="medium">
        <color rgb="FF0070C0"/>
      </bottom>
      <diagonal/>
    </border>
    <border>
      <left style="hair">
        <color indexed="64"/>
      </left>
      <right style="medium">
        <color rgb="FF0070C0"/>
      </right>
      <top style="hair">
        <color indexed="64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hair">
        <color indexed="64"/>
      </bottom>
      <diagonal/>
    </border>
    <border>
      <left/>
      <right/>
      <top style="medium">
        <color rgb="FF0070C0"/>
      </top>
      <bottom style="hair">
        <color indexed="64"/>
      </bottom>
      <diagonal/>
    </border>
    <border>
      <left/>
      <right style="medium">
        <color rgb="FF0070C0"/>
      </right>
      <top style="medium">
        <color rgb="FF0070C0"/>
      </top>
      <bottom style="hair">
        <color indexed="64"/>
      </bottom>
      <diagonal/>
    </border>
    <border>
      <left style="medium">
        <color rgb="FF0070C0"/>
      </left>
      <right/>
      <top style="hair">
        <color indexed="64"/>
      </top>
      <bottom style="hair">
        <color indexed="64"/>
      </bottom>
      <diagonal/>
    </border>
    <border>
      <left style="medium">
        <color rgb="FF0070C0"/>
      </left>
      <right/>
      <top style="hair">
        <color indexed="64"/>
      </top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/>
      <top/>
      <bottom style="hair">
        <color indexed="64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hair">
        <color indexed="64"/>
      </right>
      <top/>
      <bottom style="medium">
        <color rgb="FF0070C0"/>
      </bottom>
      <diagonal/>
    </border>
    <border>
      <left style="thin">
        <color theme="1"/>
      </left>
      <right/>
      <top style="hair">
        <color indexed="64"/>
      </top>
      <bottom/>
      <diagonal/>
    </border>
    <border>
      <left style="medium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 diagonalUp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>
      <left style="medium">
        <color rgb="FF00B050"/>
      </left>
      <right/>
      <top style="medium">
        <color rgb="FF00B050"/>
      </top>
      <bottom style="hair">
        <color indexed="64"/>
      </bottom>
      <diagonal/>
    </border>
    <border>
      <left/>
      <right/>
      <top style="medium">
        <color rgb="FF00B050"/>
      </top>
      <bottom style="hair">
        <color indexed="64"/>
      </bottom>
      <diagonal/>
    </border>
    <border>
      <left/>
      <right style="medium">
        <color rgb="FF00B050"/>
      </right>
      <top style="medium">
        <color rgb="FF00B050"/>
      </top>
      <bottom style="hair">
        <color indexed="64"/>
      </bottom>
      <diagonal/>
    </border>
    <border>
      <left style="medium">
        <color rgb="FF00B050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00B050"/>
      </right>
      <top style="hair">
        <color indexed="64"/>
      </top>
      <bottom style="hair">
        <color indexed="64"/>
      </bottom>
      <diagonal/>
    </border>
    <border>
      <left style="medium">
        <color rgb="FF00B050"/>
      </left>
      <right/>
      <top style="hair">
        <color indexed="64"/>
      </top>
      <bottom/>
      <diagonal/>
    </border>
    <border>
      <left style="medium">
        <color rgb="FF00B050"/>
      </left>
      <right/>
      <top/>
      <bottom/>
      <diagonal/>
    </border>
    <border>
      <left style="medium">
        <color rgb="FF00B050"/>
      </left>
      <right/>
      <top/>
      <bottom style="hair">
        <color indexed="64"/>
      </bottom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 style="hair">
        <color indexed="64"/>
      </right>
      <top/>
      <bottom style="medium">
        <color rgb="FF00B050"/>
      </bottom>
      <diagonal/>
    </border>
    <border>
      <left style="hair">
        <color indexed="64"/>
      </left>
      <right style="medium">
        <color rgb="FF00B050"/>
      </right>
      <top style="hair">
        <color indexed="64"/>
      </top>
      <bottom style="medium">
        <color rgb="FF00B050"/>
      </bottom>
      <diagonal/>
    </border>
    <border>
      <left style="thin">
        <color theme="1"/>
      </left>
      <right/>
      <top style="hair">
        <color theme="1"/>
      </top>
      <bottom style="hair">
        <color indexed="64"/>
      </bottom>
      <diagonal/>
    </border>
    <border>
      <left/>
      <right style="hair">
        <color indexed="64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 diagonalUp="1">
      <left style="thin">
        <color theme="1"/>
      </left>
      <right style="hair">
        <color indexed="64"/>
      </right>
      <top style="hair">
        <color theme="1"/>
      </top>
      <bottom style="hair">
        <color theme="1"/>
      </bottom>
      <diagonal style="hair">
        <color theme="1"/>
      </diagonal>
    </border>
    <border diagonalUp="1">
      <left style="hair">
        <color indexed="64"/>
      </left>
      <right style="hair">
        <color indexed="64"/>
      </right>
      <top style="hair">
        <color theme="1"/>
      </top>
      <bottom style="hair">
        <color theme="1"/>
      </bottom>
      <diagonal style="hair">
        <color theme="1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 style="hair">
        <color theme="1"/>
      </diagonal>
    </border>
    <border diagonalUp="1">
      <left style="hair">
        <color indexed="64"/>
      </left>
      <right style="hair">
        <color theme="1"/>
      </right>
      <top style="hair">
        <color indexed="64"/>
      </top>
      <bottom style="hair">
        <color theme="1"/>
      </bottom>
      <diagonal style="hair">
        <color theme="1"/>
      </diagonal>
    </border>
  </borders>
  <cellStyleXfs count="7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3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</cellStyleXfs>
  <cellXfs count="537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7" borderId="0" xfId="0" applyFont="1" applyFill="1">
      <alignment vertical="center"/>
    </xf>
    <xf numFmtId="0" fontId="14" fillId="7" borderId="0" xfId="0" applyFont="1" applyFill="1" applyAlignment="1">
      <alignment horizontal="center" vertical="center"/>
    </xf>
    <xf numFmtId="0" fontId="14" fillId="7" borderId="0" xfId="0" applyFont="1" applyFill="1" applyBorder="1" applyAlignment="1">
      <alignment horizontal="left" vertical="top"/>
    </xf>
    <xf numFmtId="0" fontId="7" fillId="7" borderId="0" xfId="0" applyFont="1" applyFill="1">
      <alignment vertical="center"/>
    </xf>
    <xf numFmtId="0" fontId="20" fillId="7" borderId="0" xfId="0" applyFont="1" applyFill="1" applyAlignment="1">
      <alignment horizontal="center" vertical="center"/>
    </xf>
    <xf numFmtId="14" fontId="19" fillId="7" borderId="0" xfId="0" applyNumberFormat="1" applyFont="1" applyFill="1" applyAlignment="1">
      <alignment horizontal="center" vertical="center"/>
    </xf>
    <xf numFmtId="0" fontId="18" fillId="7" borderId="0" xfId="0" applyFont="1" applyFill="1">
      <alignment vertical="center"/>
    </xf>
    <xf numFmtId="0" fontId="14" fillId="7" borderId="0" xfId="0" applyFont="1" applyFill="1" applyAlignment="1">
      <alignment horizontal="left" vertical="center"/>
    </xf>
    <xf numFmtId="0" fontId="8" fillId="7" borderId="0" xfId="0" applyFont="1" applyFill="1" applyBorder="1" applyAlignment="1">
      <alignment vertical="center" shrinkToFit="1"/>
    </xf>
    <xf numFmtId="0" fontId="14" fillId="7" borderId="0" xfId="0" applyFont="1" applyFill="1" applyAlignment="1">
      <alignment horizontal="left" vertical="center"/>
    </xf>
    <xf numFmtId="0" fontId="14" fillId="7" borderId="0" xfId="0" applyFont="1" applyFill="1" applyBorder="1" applyAlignment="1">
      <alignment vertical="center"/>
    </xf>
    <xf numFmtId="0" fontId="14" fillId="0" borderId="0" xfId="0" applyFont="1" applyBorder="1">
      <alignment vertical="center"/>
    </xf>
    <xf numFmtId="0" fontId="44" fillId="0" borderId="0" xfId="0" applyFont="1">
      <alignment vertical="center"/>
    </xf>
    <xf numFmtId="0" fontId="4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left" vertical="center"/>
    </xf>
    <xf numFmtId="0" fontId="14" fillId="7" borderId="0" xfId="0" applyFont="1" applyFill="1" applyAlignment="1">
      <alignment horizontal="left" vertical="center"/>
    </xf>
    <xf numFmtId="179" fontId="47" fillId="5" borderId="2" xfId="0" applyNumberFormat="1" applyFont="1" applyFill="1" applyBorder="1" applyAlignment="1" applyProtection="1">
      <alignment horizontal="right" vertical="center" wrapText="1"/>
      <protection locked="0"/>
    </xf>
    <xf numFmtId="0" fontId="14" fillId="7" borderId="0" xfId="0" applyFont="1" applyFill="1" applyBorder="1" applyAlignment="1">
      <alignment horizontal="right" vertical="center"/>
    </xf>
    <xf numFmtId="0" fontId="18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37" fillId="0" borderId="22" xfId="0" applyFont="1" applyBorder="1">
      <alignment vertical="center"/>
    </xf>
    <xf numFmtId="0" fontId="10" fillId="7" borderId="18" xfId="0" applyFont="1" applyFill="1" applyBorder="1" applyAlignment="1">
      <alignment horizontal="center" vertical="center"/>
    </xf>
    <xf numFmtId="38" fontId="47" fillId="5" borderId="2" xfId="0" applyNumberFormat="1" applyFont="1" applyFill="1" applyBorder="1" applyAlignment="1" applyProtection="1">
      <alignment horizontal="right" shrinkToFit="1"/>
      <protection locked="0"/>
    </xf>
    <xf numFmtId="0" fontId="7" fillId="0" borderId="22" xfId="0" applyFont="1" applyBorder="1" applyAlignment="1"/>
    <xf numFmtId="0" fontId="37" fillId="0" borderId="18" xfId="0" applyFont="1" applyBorder="1" applyAlignment="1">
      <alignment horizontal="center"/>
    </xf>
    <xf numFmtId="0" fontId="7" fillId="0" borderId="0" xfId="0" applyFont="1" applyBorder="1">
      <alignment vertical="center"/>
    </xf>
    <xf numFmtId="0" fontId="24" fillId="3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38" fontId="7" fillId="0" borderId="0" xfId="0" applyNumberFormat="1" applyFont="1">
      <alignment vertical="center"/>
    </xf>
    <xf numFmtId="0" fontId="13" fillId="5" borderId="41" xfId="0" applyFont="1" applyFill="1" applyBorder="1" applyAlignment="1" applyProtection="1">
      <alignment vertical="center" shrinkToFit="1"/>
      <protection locked="0"/>
    </xf>
    <xf numFmtId="0" fontId="14" fillId="7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right" vertical="center"/>
    </xf>
    <xf numFmtId="0" fontId="16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44" fillId="7" borderId="0" xfId="0" applyFont="1" applyFill="1" applyAlignment="1" applyProtection="1">
      <alignment horizontal="left" vertical="center"/>
    </xf>
    <xf numFmtId="0" fontId="14" fillId="7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right" vertical="center"/>
    </xf>
    <xf numFmtId="0" fontId="13" fillId="4" borderId="40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shrinkToFit="1"/>
    </xf>
    <xf numFmtId="0" fontId="8" fillId="0" borderId="18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wrapText="1" shrinkToFit="1"/>
    </xf>
    <xf numFmtId="177" fontId="29" fillId="0" borderId="2" xfId="0" applyNumberFormat="1" applyFont="1" applyFill="1" applyBorder="1" applyAlignment="1" applyProtection="1">
      <alignment horizontal="center" vertical="center" wrapText="1"/>
    </xf>
    <xf numFmtId="177" fontId="29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>
      <alignment vertical="center"/>
    </xf>
    <xf numFmtId="0" fontId="14" fillId="0" borderId="0" xfId="0" applyFont="1" applyProtection="1">
      <alignment vertical="center"/>
    </xf>
    <xf numFmtId="0" fontId="14" fillId="7" borderId="0" xfId="0" applyFont="1" applyFill="1" applyProtection="1">
      <alignment vertical="center"/>
    </xf>
    <xf numFmtId="0" fontId="14" fillId="7" borderId="0" xfId="0" applyFont="1" applyFill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44" fillId="0" borderId="0" xfId="0" applyFont="1" applyProtection="1">
      <alignment vertical="center"/>
    </xf>
    <xf numFmtId="0" fontId="14" fillId="7" borderId="0" xfId="0" applyFont="1" applyFill="1" applyBorder="1" applyAlignment="1" applyProtection="1">
      <alignment vertical="center"/>
    </xf>
    <xf numFmtId="0" fontId="14" fillId="7" borderId="0" xfId="0" applyFont="1" applyFill="1" applyBorder="1" applyAlignment="1" applyProtection="1">
      <alignment horizontal="left" vertical="top"/>
    </xf>
    <xf numFmtId="0" fontId="14" fillId="0" borderId="0" xfId="0" applyFont="1" applyAlignment="1" applyProtection="1">
      <alignment horizontal="center" vertical="center"/>
    </xf>
    <xf numFmtId="0" fontId="44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center" vertical="center"/>
    </xf>
    <xf numFmtId="0" fontId="44" fillId="3" borderId="8" xfId="0" applyFont="1" applyFill="1" applyBorder="1" applyAlignment="1" applyProtection="1">
      <alignment horizontal="left" vertical="center"/>
    </xf>
    <xf numFmtId="0" fontId="0" fillId="3" borderId="12" xfId="0" applyFill="1" applyBorder="1" applyProtection="1">
      <alignment vertical="center"/>
    </xf>
    <xf numFmtId="0" fontId="22" fillId="4" borderId="3" xfId="0" applyFont="1" applyFill="1" applyBorder="1" applyAlignment="1" applyProtection="1">
      <alignment horizontal="center" vertical="center" shrinkToFit="1"/>
    </xf>
    <xf numFmtId="0" fontId="45" fillId="4" borderId="3" xfId="0" applyFont="1" applyFill="1" applyBorder="1" applyAlignment="1" applyProtection="1">
      <alignment horizontal="center" vertical="center" shrinkToFit="1"/>
    </xf>
    <xf numFmtId="0" fontId="56" fillId="4" borderId="2" xfId="0" applyFont="1" applyFill="1" applyBorder="1" applyAlignment="1" applyProtection="1">
      <alignment horizontal="center" vertical="center" shrinkToFit="1"/>
    </xf>
    <xf numFmtId="0" fontId="22" fillId="4" borderId="2" xfId="0" applyFont="1" applyFill="1" applyBorder="1" applyAlignment="1" applyProtection="1">
      <alignment horizontal="center" vertical="center" shrinkToFit="1"/>
    </xf>
    <xf numFmtId="0" fontId="45" fillId="4" borderId="2" xfId="0" applyFont="1" applyFill="1" applyBorder="1" applyAlignment="1" applyProtection="1">
      <alignment horizontal="center" vertical="center" shrinkToFit="1"/>
    </xf>
    <xf numFmtId="0" fontId="0" fillId="3" borderId="14" xfId="0" applyFill="1" applyBorder="1" applyProtection="1">
      <alignment vertical="center"/>
    </xf>
    <xf numFmtId="0" fontId="44" fillId="2" borderId="8" xfId="0" applyFont="1" applyFill="1" applyBorder="1" applyAlignment="1" applyProtection="1">
      <alignment horizontal="left" vertical="center"/>
    </xf>
    <xf numFmtId="0" fontId="0" fillId="2" borderId="12" xfId="0" applyFill="1" applyBorder="1" applyProtection="1">
      <alignment vertical="center"/>
    </xf>
    <xf numFmtId="0" fontId="25" fillId="4" borderId="3" xfId="0" applyFont="1" applyFill="1" applyBorder="1" applyAlignment="1" applyProtection="1">
      <alignment horizontal="center" vertical="center" shrinkToFit="1"/>
    </xf>
    <xf numFmtId="0" fontId="0" fillId="2" borderId="14" xfId="0" applyFill="1" applyBorder="1" applyProtection="1">
      <alignment vertical="center"/>
    </xf>
    <xf numFmtId="0" fontId="0" fillId="2" borderId="31" xfId="0" applyFill="1" applyBorder="1" applyProtection="1">
      <alignment vertical="center"/>
    </xf>
    <xf numFmtId="0" fontId="0" fillId="2" borderId="32" xfId="0" applyFill="1" applyBorder="1" applyProtection="1">
      <alignment vertical="center"/>
    </xf>
    <xf numFmtId="0" fontId="30" fillId="0" borderId="0" xfId="0" applyFont="1" applyAlignment="1" applyProtection="1">
      <alignment vertical="center"/>
    </xf>
    <xf numFmtId="0" fontId="51" fillId="0" borderId="0" xfId="0" applyFont="1" applyProtection="1">
      <alignment vertical="center"/>
    </xf>
    <xf numFmtId="0" fontId="33" fillId="0" borderId="0" xfId="0" applyFont="1" applyAlignment="1" applyProtection="1">
      <alignment horizontal="right" vertical="center"/>
    </xf>
    <xf numFmtId="0" fontId="32" fillId="0" borderId="0" xfId="2" applyFont="1" applyBorder="1" applyAlignment="1" applyProtection="1">
      <alignment vertical="center"/>
    </xf>
    <xf numFmtId="0" fontId="33" fillId="0" borderId="0" xfId="0" applyFont="1" applyAlignment="1" applyProtection="1">
      <alignment horizontal="right"/>
    </xf>
    <xf numFmtId="0" fontId="25" fillId="4" borderId="9" xfId="0" applyFont="1" applyFill="1" applyBorder="1" applyAlignment="1" applyProtection="1">
      <alignment horizontal="center" vertical="center" shrinkToFit="1"/>
    </xf>
    <xf numFmtId="0" fontId="0" fillId="8" borderId="13" xfId="0" applyFill="1" applyBorder="1" applyAlignment="1" applyProtection="1">
      <alignment horizontal="center" vertical="center"/>
    </xf>
    <xf numFmtId="0" fontId="0" fillId="8" borderId="9" xfId="0" applyFill="1" applyBorder="1" applyAlignment="1" applyProtection="1">
      <alignment horizontal="center" vertical="center"/>
    </xf>
    <xf numFmtId="0" fontId="35" fillId="8" borderId="5" xfId="2" applyFont="1" applyFill="1" applyBorder="1" applyAlignment="1" applyProtection="1">
      <alignment horizontal="center" vertical="center" shrinkToFit="1"/>
    </xf>
    <xf numFmtId="0" fontId="35" fillId="8" borderId="9" xfId="2" applyFont="1" applyFill="1" applyBorder="1" applyAlignment="1" applyProtection="1">
      <alignment horizontal="center" shrinkToFit="1"/>
    </xf>
    <xf numFmtId="0" fontId="34" fillId="8" borderId="9" xfId="2" applyFont="1" applyFill="1" applyBorder="1" applyAlignment="1" applyProtection="1">
      <alignment horizontal="center" shrinkToFit="1"/>
    </xf>
    <xf numFmtId="0" fontId="8" fillId="0" borderId="0" xfId="0" applyFont="1" applyAlignment="1" applyProtection="1">
      <alignment vertical="center"/>
    </xf>
    <xf numFmtId="0" fontId="59" fillId="0" borderId="0" xfId="0" applyFont="1">
      <alignment vertical="center"/>
    </xf>
    <xf numFmtId="0" fontId="59" fillId="0" borderId="0" xfId="0" applyFont="1" applyAlignment="1">
      <alignment vertical="center"/>
    </xf>
    <xf numFmtId="0" fontId="39" fillId="0" borderId="0" xfId="0" applyFont="1">
      <alignment vertical="center"/>
    </xf>
    <xf numFmtId="176" fontId="47" fillId="5" borderId="13" xfId="0" applyNumberFormat="1" applyFont="1" applyFill="1" applyBorder="1" applyAlignment="1" applyProtection="1">
      <alignment horizontal="center" vertical="center" shrinkToFit="1"/>
      <protection locked="0"/>
    </xf>
    <xf numFmtId="176" fontId="47" fillId="5" borderId="9" xfId="0" applyNumberFormat="1" applyFont="1" applyFill="1" applyBorder="1" applyAlignment="1" applyProtection="1">
      <alignment horizontal="center" vertical="center" shrinkToFit="1"/>
      <protection locked="0"/>
    </xf>
    <xf numFmtId="180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0" fontId="10" fillId="0" borderId="3" xfId="0" applyNumberFormat="1" applyFont="1" applyFill="1" applyBorder="1" applyAlignment="1" applyProtection="1">
      <alignment horizontal="right" vertical="center" shrinkToFit="1"/>
    </xf>
    <xf numFmtId="181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1" fontId="10" fillId="0" borderId="3" xfId="0" applyNumberFormat="1" applyFont="1" applyFill="1" applyBorder="1" applyAlignment="1" applyProtection="1">
      <alignment horizontal="right" vertical="center" shrinkToFit="1"/>
    </xf>
    <xf numFmtId="182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2" fontId="10" fillId="0" borderId="3" xfId="0" applyNumberFormat="1" applyFont="1" applyFill="1" applyBorder="1" applyAlignment="1" applyProtection="1">
      <alignment horizontal="right" vertical="center" shrinkToFit="1"/>
    </xf>
    <xf numFmtId="183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0" fontId="13" fillId="4" borderId="2" xfId="0" applyFont="1" applyFill="1" applyBorder="1" applyAlignment="1" applyProtection="1">
      <alignment horizontal="center" vertical="center" shrinkToFit="1"/>
    </xf>
    <xf numFmtId="0" fontId="13" fillId="4" borderId="40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wrapText="1" shrinkToFit="1"/>
    </xf>
    <xf numFmtId="0" fontId="24" fillId="3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1" fillId="7" borderId="0" xfId="0" applyFont="1" applyFill="1" applyAlignment="1">
      <alignment horizontal="center" vertical="center"/>
    </xf>
    <xf numFmtId="0" fontId="63" fillId="0" borderId="0" xfId="0" applyFont="1">
      <alignment vertical="center"/>
    </xf>
    <xf numFmtId="0" fontId="41" fillId="0" borderId="0" xfId="0" applyFont="1">
      <alignment vertical="center"/>
    </xf>
    <xf numFmtId="0" fontId="9" fillId="7" borderId="0" xfId="0" applyFont="1" applyFill="1" applyAlignment="1">
      <alignment vertical="center"/>
    </xf>
    <xf numFmtId="0" fontId="39" fillId="0" borderId="0" xfId="2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left" vertical="center"/>
    </xf>
    <xf numFmtId="0" fontId="9" fillId="7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42" fillId="0" borderId="0" xfId="0" applyFont="1">
      <alignment vertical="center"/>
    </xf>
    <xf numFmtId="0" fontId="15" fillId="7" borderId="0" xfId="0" applyFont="1" applyFill="1" applyAlignment="1">
      <alignment horizontal="center" vertical="center"/>
    </xf>
    <xf numFmtId="0" fontId="9" fillId="7" borderId="0" xfId="0" applyFont="1" applyFill="1">
      <alignment vertical="center"/>
    </xf>
    <xf numFmtId="0" fontId="9" fillId="0" borderId="0" xfId="0" applyFont="1" applyBorder="1" applyAlignment="1">
      <alignment horizontal="center" vertical="center"/>
    </xf>
    <xf numFmtId="0" fontId="13" fillId="4" borderId="3" xfId="0" applyFont="1" applyFill="1" applyBorder="1" applyAlignment="1" applyProtection="1">
      <alignment horizontal="center" vertical="center" shrinkToFit="1"/>
    </xf>
    <xf numFmtId="0" fontId="13" fillId="5" borderId="26" xfId="0" applyFont="1" applyFill="1" applyBorder="1" applyAlignment="1" applyProtection="1">
      <alignment vertical="center" shrinkToFit="1"/>
      <protection locked="0"/>
    </xf>
    <xf numFmtId="0" fontId="54" fillId="0" borderId="0" xfId="0" applyFont="1" applyProtection="1">
      <alignment vertical="center"/>
    </xf>
    <xf numFmtId="0" fontId="54" fillId="0" borderId="7" xfId="0" applyFont="1" applyFill="1" applyBorder="1" applyProtection="1">
      <alignment vertical="center"/>
    </xf>
    <xf numFmtId="0" fontId="58" fillId="0" borderId="7" xfId="0" applyFont="1" applyFill="1" applyBorder="1" applyAlignment="1" applyProtection="1">
      <alignment horizontal="center" vertical="center" shrinkToFit="1"/>
    </xf>
    <xf numFmtId="0" fontId="58" fillId="0" borderId="7" xfId="0" applyFont="1" applyFill="1" applyBorder="1" applyAlignment="1" applyProtection="1">
      <alignment horizontal="left" vertical="top" wrapText="1"/>
    </xf>
    <xf numFmtId="0" fontId="10" fillId="0" borderId="7" xfId="0" applyFont="1" applyFill="1" applyBorder="1" applyAlignment="1" applyProtection="1">
      <alignment horizontal="left" vertical="top" wrapText="1"/>
    </xf>
    <xf numFmtId="0" fontId="0" fillId="0" borderId="0" xfId="0" applyFill="1" applyBorder="1" applyProtection="1">
      <alignment vertical="center"/>
    </xf>
    <xf numFmtId="0" fontId="13" fillId="0" borderId="0" xfId="0" applyFont="1" applyFill="1" applyBorder="1" applyAlignment="1" applyProtection="1">
      <alignment horizontal="center" vertical="center" shrinkToFi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176" fontId="47" fillId="0" borderId="5" xfId="0" applyNumberFormat="1" applyFont="1" applyFill="1" applyBorder="1" applyAlignment="1" applyProtection="1">
      <alignment horizontal="right" vertical="center"/>
      <protection locked="0"/>
    </xf>
    <xf numFmtId="0" fontId="10" fillId="0" borderId="18" xfId="0" applyFont="1" applyFill="1" applyBorder="1" applyAlignment="1">
      <alignment horizontal="center" vertical="center"/>
    </xf>
    <xf numFmtId="179" fontId="55" fillId="5" borderId="9" xfId="0" applyNumberFormat="1" applyFont="1" applyFill="1" applyBorder="1" applyAlignment="1" applyProtection="1">
      <protection locked="0"/>
    </xf>
    <xf numFmtId="179" fontId="55" fillId="5" borderId="20" xfId="0" applyNumberFormat="1" applyFont="1" applyFill="1" applyBorder="1" applyAlignment="1" applyProtection="1">
      <protection locked="0"/>
    </xf>
    <xf numFmtId="3" fontId="71" fillId="0" borderId="2" xfId="0" applyNumberFormat="1" applyFont="1" applyFill="1" applyBorder="1" applyAlignment="1">
      <alignment horizontal="right" shrinkToFit="1"/>
    </xf>
    <xf numFmtId="0" fontId="24" fillId="3" borderId="5" xfId="0" applyFont="1" applyFill="1" applyBorder="1" applyAlignment="1">
      <alignment horizontal="center" vertical="center" wrapText="1"/>
    </xf>
    <xf numFmtId="0" fontId="53" fillId="3" borderId="53" xfId="0" applyFont="1" applyFill="1" applyBorder="1" applyAlignment="1">
      <alignment horizontal="center" vertical="center" wrapText="1"/>
    </xf>
    <xf numFmtId="0" fontId="53" fillId="3" borderId="54" xfId="0" applyFont="1" applyFill="1" applyBorder="1" applyAlignment="1">
      <alignment horizontal="center" vertical="center" wrapText="1"/>
    </xf>
    <xf numFmtId="0" fontId="53" fillId="3" borderId="56" xfId="0" applyFont="1" applyFill="1" applyBorder="1" applyAlignment="1">
      <alignment horizontal="center" vertical="center" wrapText="1"/>
    </xf>
    <xf numFmtId="176" fontId="47" fillId="0" borderId="18" xfId="0" applyNumberFormat="1" applyFont="1" applyFill="1" applyBorder="1" applyAlignment="1" applyProtection="1">
      <alignment vertical="center"/>
      <protection locked="0"/>
    </xf>
    <xf numFmtId="3" fontId="76" fillId="0" borderId="2" xfId="0" applyNumberFormat="1" applyFont="1" applyFill="1" applyBorder="1" applyAlignment="1">
      <alignment horizontal="right" shrinkToFit="1"/>
    </xf>
    <xf numFmtId="38" fontId="76" fillId="0" borderId="2" xfId="1" applyFont="1" applyFill="1" applyBorder="1" applyAlignment="1">
      <alignment shrinkToFit="1"/>
    </xf>
    <xf numFmtId="38" fontId="76" fillId="0" borderId="2" xfId="1" applyFont="1" applyFill="1" applyBorder="1" applyAlignment="1">
      <alignment horizontal="right" shrinkToFit="1"/>
    </xf>
    <xf numFmtId="179" fontId="72" fillId="0" borderId="71" xfId="0" applyNumberFormat="1" applyFont="1" applyFill="1" applyBorder="1" applyAlignment="1" applyProtection="1"/>
    <xf numFmtId="0" fontId="24" fillId="2" borderId="5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76" fontId="66" fillId="0" borderId="18" xfId="0" applyNumberFormat="1" applyFont="1" applyFill="1" applyBorder="1" applyAlignment="1" applyProtection="1">
      <alignment vertical="center"/>
      <protection locked="0"/>
    </xf>
    <xf numFmtId="176" fontId="66" fillId="0" borderId="5" xfId="0" applyNumberFormat="1" applyFont="1" applyFill="1" applyBorder="1" applyAlignment="1" applyProtection="1">
      <alignment horizontal="right" vertical="center"/>
      <protection locked="0"/>
    </xf>
    <xf numFmtId="0" fontId="53" fillId="2" borderId="77" xfId="0" applyFont="1" applyFill="1" applyBorder="1" applyAlignment="1">
      <alignment horizontal="center" vertical="center" wrapText="1"/>
    </xf>
    <xf numFmtId="176" fontId="47" fillId="5" borderId="2" xfId="6" applyNumberFormat="1" applyFont="1" applyFill="1" applyBorder="1" applyAlignment="1" applyProtection="1">
      <alignment horizontal="right" vertical="center" shrinkToFit="1"/>
      <protection locked="0"/>
    </xf>
    <xf numFmtId="176" fontId="47" fillId="5" borderId="9" xfId="6" applyNumberFormat="1" applyFont="1" applyFill="1" applyBorder="1" applyAlignment="1" applyProtection="1">
      <alignment horizontal="right" vertical="center" shrinkToFit="1"/>
      <protection locked="0"/>
    </xf>
    <xf numFmtId="176" fontId="47" fillId="5" borderId="5" xfId="6" applyNumberFormat="1" applyFont="1" applyFill="1" applyBorder="1" applyAlignment="1" applyProtection="1">
      <alignment horizontal="right" vertical="center" shrinkToFit="1"/>
      <protection locked="0"/>
    </xf>
    <xf numFmtId="38" fontId="76" fillId="0" borderId="86" xfId="1" applyFont="1" applyFill="1" applyBorder="1" applyAlignment="1">
      <alignment shrinkToFit="1"/>
    </xf>
    <xf numFmtId="38" fontId="76" fillId="0" borderId="86" xfId="1" applyFont="1" applyFill="1" applyBorder="1" applyAlignment="1">
      <alignment horizontal="right" shrinkToFit="1"/>
    </xf>
    <xf numFmtId="38" fontId="76" fillId="0" borderId="87" xfId="1" applyFont="1" applyFill="1" applyBorder="1" applyAlignment="1">
      <alignment horizontal="right" shrinkToFit="1"/>
    </xf>
    <xf numFmtId="38" fontId="76" fillId="0" borderId="88" xfId="1" applyFont="1" applyFill="1" applyBorder="1" applyAlignment="1">
      <alignment horizontal="right" shrinkToFit="1"/>
    </xf>
    <xf numFmtId="38" fontId="76" fillId="0" borderId="92" xfId="1" applyFont="1" applyFill="1" applyBorder="1" applyAlignment="1">
      <alignment shrinkToFit="1"/>
    </xf>
    <xf numFmtId="38" fontId="76" fillId="0" borderId="92" xfId="1" applyFont="1" applyFill="1" applyBorder="1" applyAlignment="1">
      <alignment horizontal="right" shrinkToFit="1"/>
    </xf>
    <xf numFmtId="38" fontId="76" fillId="0" borderId="93" xfId="1" applyFont="1" applyFill="1" applyBorder="1" applyAlignment="1">
      <alignment horizontal="right" shrinkToFit="1"/>
    </xf>
    <xf numFmtId="0" fontId="77" fillId="7" borderId="0" xfId="0" applyFont="1" applyFill="1" applyBorder="1" applyAlignment="1">
      <alignment vertical="center" shrinkToFit="1"/>
    </xf>
    <xf numFmtId="3" fontId="47" fillId="0" borderId="2" xfId="0" applyNumberFormat="1" applyFont="1" applyFill="1" applyBorder="1" applyAlignment="1">
      <alignment horizontal="right" shrinkToFit="1"/>
    </xf>
    <xf numFmtId="0" fontId="78" fillId="0" borderId="0" xfId="0" applyFont="1">
      <alignment vertical="center"/>
    </xf>
    <xf numFmtId="176" fontId="47" fillId="5" borderId="2" xfId="0" applyNumberFormat="1" applyFont="1" applyFill="1" applyBorder="1" applyAlignment="1" applyProtection="1">
      <alignment horizontal="right"/>
      <protection locked="0"/>
    </xf>
    <xf numFmtId="0" fontId="24" fillId="3" borderId="2" xfId="0" applyFont="1" applyFill="1" applyBorder="1" applyAlignment="1">
      <alignment horizontal="center" vertical="center"/>
    </xf>
    <xf numFmtId="178" fontId="14" fillId="7" borderId="2" xfId="1" applyNumberFormat="1" applyFont="1" applyFill="1" applyBorder="1" applyAlignment="1" applyProtection="1">
      <alignment horizontal="left" vertical="center" shrinkToFit="1"/>
    </xf>
    <xf numFmtId="178" fontId="14" fillId="7" borderId="33" xfId="1" applyNumberFormat="1" applyFont="1" applyFill="1" applyBorder="1" applyAlignment="1" applyProtection="1">
      <alignment horizontal="left" vertical="center" shrinkToFit="1"/>
    </xf>
    <xf numFmtId="178" fontId="14" fillId="0" borderId="5" xfId="0" applyNumberFormat="1" applyFont="1" applyBorder="1" applyAlignment="1" applyProtection="1">
      <alignment horizontal="left" vertical="center"/>
    </xf>
    <xf numFmtId="0" fontId="24" fillId="3" borderId="2" xfId="0" applyFont="1" applyFill="1" applyBorder="1" applyAlignment="1">
      <alignment horizontal="center" vertical="center"/>
    </xf>
    <xf numFmtId="184" fontId="71" fillId="0" borderId="2" xfId="1" applyNumberFormat="1" applyFont="1" applyFill="1" applyBorder="1" applyAlignment="1">
      <alignment shrinkToFit="1"/>
    </xf>
    <xf numFmtId="184" fontId="71" fillId="0" borderId="2" xfId="1" applyNumberFormat="1" applyFont="1" applyFill="1" applyBorder="1" applyAlignment="1">
      <alignment horizontal="right" shrinkToFit="1"/>
    </xf>
    <xf numFmtId="184" fontId="73" fillId="0" borderId="9" xfId="1" applyNumberFormat="1" applyFont="1" applyFill="1" applyBorder="1" applyAlignment="1" applyProtection="1">
      <alignment horizontal="right" shrinkToFit="1"/>
    </xf>
    <xf numFmtId="184" fontId="73" fillId="7" borderId="2" xfId="1" applyNumberFormat="1" applyFont="1" applyFill="1" applyBorder="1" applyAlignment="1" applyProtection="1">
      <alignment horizontal="right" shrinkToFit="1"/>
    </xf>
    <xf numFmtId="184" fontId="73" fillId="7" borderId="33" xfId="1" applyNumberFormat="1" applyFont="1" applyFill="1" applyBorder="1" applyAlignment="1" applyProtection="1">
      <alignment horizontal="right" shrinkToFit="1"/>
    </xf>
    <xf numFmtId="184" fontId="55" fillId="0" borderId="71" xfId="0" applyNumberFormat="1" applyFont="1" applyBorder="1" applyAlignment="1" applyProtection="1">
      <alignment horizontal="right"/>
    </xf>
    <xf numFmtId="184" fontId="55" fillId="0" borderId="5" xfId="0" applyNumberFormat="1" applyFont="1" applyBorder="1" applyAlignment="1" applyProtection="1">
      <alignment horizontal="right"/>
    </xf>
    <xf numFmtId="0" fontId="61" fillId="10" borderId="0" xfId="0" applyFont="1" applyFill="1" applyAlignment="1">
      <alignment horizontal="center" vertical="center" wrapText="1"/>
    </xf>
    <xf numFmtId="0" fontId="61" fillId="10" borderId="0" xfId="0" applyFont="1" applyFill="1" applyAlignment="1">
      <alignment horizontal="center" vertical="center"/>
    </xf>
    <xf numFmtId="0" fontId="9" fillId="5" borderId="20" xfId="0" applyFont="1" applyFill="1" applyBorder="1" applyAlignment="1" applyProtection="1">
      <alignment vertical="top" wrapText="1"/>
      <protection locked="0"/>
    </xf>
    <xf numFmtId="0" fontId="9" fillId="5" borderId="19" xfId="0" applyFont="1" applyFill="1" applyBorder="1" applyAlignment="1" applyProtection="1">
      <alignment vertical="top" wrapText="1"/>
      <protection locked="0"/>
    </xf>
    <xf numFmtId="0" fontId="9" fillId="5" borderId="27" xfId="0" applyFont="1" applyFill="1" applyBorder="1" applyAlignment="1" applyProtection="1">
      <alignment vertical="top" wrapText="1"/>
      <protection locked="0"/>
    </xf>
    <xf numFmtId="0" fontId="9" fillId="5" borderId="17" xfId="0" applyFont="1" applyFill="1" applyBorder="1" applyAlignment="1" applyProtection="1">
      <alignment vertical="top" wrapText="1"/>
      <protection locked="0"/>
    </xf>
    <xf numFmtId="0" fontId="9" fillId="5" borderId="0" xfId="0" applyFont="1" applyFill="1" applyBorder="1" applyAlignment="1" applyProtection="1">
      <alignment vertical="top" wrapText="1"/>
      <protection locked="0"/>
    </xf>
    <xf numFmtId="0" fontId="9" fillId="5" borderId="28" xfId="0" applyFont="1" applyFill="1" applyBorder="1" applyAlignment="1" applyProtection="1">
      <alignment vertical="top" wrapText="1"/>
      <protection locked="0"/>
    </xf>
    <xf numFmtId="0" fontId="9" fillId="5" borderId="13" xfId="0" applyFont="1" applyFill="1" applyBorder="1" applyAlignment="1" applyProtection="1">
      <alignment vertical="top" wrapText="1"/>
      <protection locked="0"/>
    </xf>
    <xf numFmtId="0" fontId="9" fillId="5" borderId="15" xfId="0" applyFont="1" applyFill="1" applyBorder="1" applyAlignment="1" applyProtection="1">
      <alignment vertical="top" wrapText="1"/>
      <protection locked="0"/>
    </xf>
    <xf numFmtId="0" fontId="9" fillId="5" borderId="25" xfId="0" applyFont="1" applyFill="1" applyBorder="1" applyAlignment="1" applyProtection="1">
      <alignment vertical="top" wrapText="1"/>
      <protection locked="0"/>
    </xf>
    <xf numFmtId="0" fontId="8" fillId="5" borderId="20" xfId="0" applyFont="1" applyFill="1" applyBorder="1" applyAlignment="1" applyProtection="1">
      <alignment horizontal="left" vertical="top" wrapText="1"/>
      <protection locked="0"/>
    </xf>
    <xf numFmtId="0" fontId="8" fillId="5" borderId="19" xfId="0" applyFont="1" applyFill="1" applyBorder="1" applyAlignment="1" applyProtection="1">
      <alignment horizontal="left" vertical="top" wrapText="1"/>
      <protection locked="0"/>
    </xf>
    <xf numFmtId="0" fontId="8" fillId="5" borderId="27" xfId="0" applyFont="1" applyFill="1" applyBorder="1" applyAlignment="1" applyProtection="1">
      <alignment horizontal="left" vertical="top" wrapText="1"/>
      <protection locked="0"/>
    </xf>
    <xf numFmtId="0" fontId="8" fillId="5" borderId="17" xfId="0" applyFont="1" applyFill="1" applyBorder="1" applyAlignment="1" applyProtection="1">
      <alignment horizontal="left" vertical="top" wrapText="1"/>
      <protection locked="0"/>
    </xf>
    <xf numFmtId="0" fontId="8" fillId="5" borderId="0" xfId="0" applyFont="1" applyFill="1" applyBorder="1" applyAlignment="1" applyProtection="1">
      <alignment horizontal="left" vertical="top" wrapText="1"/>
      <protection locked="0"/>
    </xf>
    <xf numFmtId="0" fontId="8" fillId="5" borderId="28" xfId="0" applyFont="1" applyFill="1" applyBorder="1" applyAlignment="1" applyProtection="1">
      <alignment horizontal="left" vertical="top" wrapText="1"/>
      <protection locked="0"/>
    </xf>
    <xf numFmtId="0" fontId="8" fillId="5" borderId="13" xfId="0" applyFont="1" applyFill="1" applyBorder="1" applyAlignment="1" applyProtection="1">
      <alignment horizontal="left" vertical="top" wrapText="1"/>
      <protection locked="0"/>
    </xf>
    <xf numFmtId="0" fontId="8" fillId="5" borderId="15" xfId="0" applyFont="1" applyFill="1" applyBorder="1" applyAlignment="1" applyProtection="1">
      <alignment horizontal="left" vertical="top" wrapText="1"/>
      <protection locked="0"/>
    </xf>
    <xf numFmtId="0" fontId="8" fillId="5" borderId="25" xfId="0" applyFont="1" applyFill="1" applyBorder="1" applyAlignment="1" applyProtection="1">
      <alignment horizontal="left" vertical="top" wrapText="1"/>
      <protection locked="0"/>
    </xf>
    <xf numFmtId="178" fontId="64" fillId="9" borderId="0" xfId="2" applyNumberFormat="1" applyFont="1" applyFill="1" applyBorder="1" applyAlignment="1">
      <alignment horizontal="right"/>
    </xf>
    <xf numFmtId="0" fontId="8" fillId="5" borderId="20" xfId="0" applyFont="1" applyFill="1" applyBorder="1" applyAlignment="1" applyProtection="1">
      <alignment vertical="top" wrapText="1"/>
      <protection locked="0"/>
    </xf>
    <xf numFmtId="0" fontId="8" fillId="5" borderId="19" xfId="0" applyFont="1" applyFill="1" applyBorder="1" applyAlignment="1" applyProtection="1">
      <alignment vertical="top" wrapText="1"/>
      <protection locked="0"/>
    </xf>
    <xf numFmtId="0" fontId="8" fillId="5" borderId="27" xfId="0" applyFont="1" applyFill="1" applyBorder="1" applyAlignment="1" applyProtection="1">
      <alignment vertical="top" wrapText="1"/>
      <protection locked="0"/>
    </xf>
    <xf numFmtId="0" fontId="8" fillId="5" borderId="17" xfId="0" applyFont="1" applyFill="1" applyBorder="1" applyAlignment="1" applyProtection="1">
      <alignment vertical="top" wrapText="1"/>
      <protection locked="0"/>
    </xf>
    <xf numFmtId="0" fontId="8" fillId="5" borderId="0" xfId="0" applyFont="1" applyFill="1" applyBorder="1" applyAlignment="1" applyProtection="1">
      <alignment vertical="top" wrapText="1"/>
      <protection locked="0"/>
    </xf>
    <xf numFmtId="0" fontId="8" fillId="5" borderId="28" xfId="0" applyFont="1" applyFill="1" applyBorder="1" applyAlignment="1" applyProtection="1">
      <alignment vertical="top" wrapText="1"/>
      <protection locked="0"/>
    </xf>
    <xf numFmtId="0" fontId="8" fillId="5" borderId="13" xfId="0" applyFont="1" applyFill="1" applyBorder="1" applyAlignment="1" applyProtection="1">
      <alignment vertical="top" wrapText="1"/>
      <protection locked="0"/>
    </xf>
    <xf numFmtId="0" fontId="8" fillId="5" borderId="15" xfId="0" applyFont="1" applyFill="1" applyBorder="1" applyAlignment="1" applyProtection="1">
      <alignment vertical="top" wrapText="1"/>
      <protection locked="0"/>
    </xf>
    <xf numFmtId="0" fontId="8" fillId="5" borderId="25" xfId="0" applyFont="1" applyFill="1" applyBorder="1" applyAlignment="1" applyProtection="1">
      <alignment vertical="top" wrapText="1"/>
      <protection locked="0"/>
    </xf>
    <xf numFmtId="0" fontId="40" fillId="5" borderId="20" xfId="0" applyFont="1" applyFill="1" applyBorder="1" applyAlignment="1" applyProtection="1">
      <alignment vertical="top" wrapText="1"/>
      <protection locked="0"/>
    </xf>
    <xf numFmtId="0" fontId="40" fillId="5" borderId="19" xfId="0" applyFont="1" applyFill="1" applyBorder="1" applyAlignment="1" applyProtection="1">
      <alignment vertical="top" wrapText="1"/>
      <protection locked="0"/>
    </xf>
    <xf numFmtId="0" fontId="40" fillId="5" borderId="27" xfId="0" applyFont="1" applyFill="1" applyBorder="1" applyAlignment="1" applyProtection="1">
      <alignment vertical="top" wrapText="1"/>
      <protection locked="0"/>
    </xf>
    <xf numFmtId="0" fontId="40" fillId="5" borderId="17" xfId="0" applyFont="1" applyFill="1" applyBorder="1" applyAlignment="1" applyProtection="1">
      <alignment vertical="top" wrapText="1"/>
      <protection locked="0"/>
    </xf>
    <xf numFmtId="0" fontId="40" fillId="5" borderId="0" xfId="0" applyFont="1" applyFill="1" applyBorder="1" applyAlignment="1" applyProtection="1">
      <alignment vertical="top" wrapText="1"/>
      <protection locked="0"/>
    </xf>
    <xf numFmtId="0" fontId="40" fillId="5" borderId="28" xfId="0" applyFont="1" applyFill="1" applyBorder="1" applyAlignment="1" applyProtection="1">
      <alignment vertical="top" wrapText="1"/>
      <protection locked="0"/>
    </xf>
    <xf numFmtId="0" fontId="40" fillId="5" borderId="13" xfId="0" applyFont="1" applyFill="1" applyBorder="1" applyAlignment="1" applyProtection="1">
      <alignment vertical="top" wrapText="1"/>
      <protection locked="0"/>
    </xf>
    <xf numFmtId="0" fontId="40" fillId="5" borderId="15" xfId="0" applyFont="1" applyFill="1" applyBorder="1" applyAlignment="1" applyProtection="1">
      <alignment vertical="top" wrapText="1"/>
      <protection locked="0"/>
    </xf>
    <xf numFmtId="0" fontId="40" fillId="5" borderId="25" xfId="0" applyFont="1" applyFill="1" applyBorder="1" applyAlignment="1" applyProtection="1">
      <alignment vertical="top" wrapText="1"/>
      <protection locked="0"/>
    </xf>
    <xf numFmtId="0" fontId="10" fillId="5" borderId="13" xfId="0" applyFont="1" applyFill="1" applyBorder="1" applyAlignment="1" applyProtection="1">
      <alignment horizontal="center" vertical="center" shrinkToFit="1"/>
      <protection locked="0"/>
    </xf>
    <xf numFmtId="0" fontId="10" fillId="5" borderId="25" xfId="0" applyFont="1" applyFill="1" applyBorder="1" applyAlignment="1" applyProtection="1">
      <alignment horizontal="center" vertical="center" shrinkToFit="1"/>
      <protection locked="0"/>
    </xf>
    <xf numFmtId="0" fontId="10" fillId="5" borderId="10" xfId="0" applyFont="1" applyFill="1" applyBorder="1" applyAlignment="1" applyProtection="1">
      <alignment horizontal="center" vertical="center" shrinkToFit="1"/>
      <protection locked="0"/>
    </xf>
    <xf numFmtId="0" fontId="10" fillId="5" borderId="35" xfId="0" applyFont="1" applyFill="1" applyBorder="1" applyAlignment="1" applyProtection="1">
      <alignment horizontal="center" vertical="center" shrinkToFit="1"/>
      <protection locked="0"/>
    </xf>
    <xf numFmtId="0" fontId="13" fillId="4" borderId="2" xfId="0" applyFont="1" applyFill="1" applyBorder="1" applyAlignment="1" applyProtection="1">
      <alignment horizontal="center" vertical="center" shrinkToFit="1"/>
    </xf>
    <xf numFmtId="178" fontId="47" fillId="5" borderId="2" xfId="0" applyNumberFormat="1" applyFont="1" applyFill="1" applyBorder="1" applyAlignment="1" applyProtection="1">
      <alignment horizontal="right" vertical="center" shrinkToFit="1"/>
      <protection locked="0"/>
    </xf>
    <xf numFmtId="176" fontId="47" fillId="5" borderId="5" xfId="0" applyNumberFormat="1" applyFont="1" applyFill="1" applyBorder="1" applyAlignment="1" applyProtection="1">
      <alignment horizontal="center" vertical="center" shrinkToFit="1"/>
      <protection locked="0"/>
    </xf>
    <xf numFmtId="176" fontId="47" fillId="5" borderId="1" xfId="0" applyNumberFormat="1" applyFont="1" applyFill="1" applyBorder="1" applyAlignment="1" applyProtection="1">
      <alignment horizontal="center" vertical="center" shrinkToFit="1"/>
      <protection locked="0"/>
    </xf>
    <xf numFmtId="0" fontId="13" fillId="4" borderId="33" xfId="0" applyFont="1" applyFill="1" applyBorder="1" applyAlignment="1" applyProtection="1">
      <alignment horizontal="center" vertical="center" shrinkToFit="1"/>
    </xf>
    <xf numFmtId="0" fontId="10" fillId="5" borderId="2" xfId="0" applyFont="1" applyFill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 applyProtection="1">
      <alignment horizontal="left" vertical="center" wrapText="1"/>
      <protection locked="0"/>
    </xf>
    <xf numFmtId="0" fontId="10" fillId="5" borderId="33" xfId="0" applyFont="1" applyFill="1" applyBorder="1" applyAlignment="1" applyProtection="1">
      <alignment horizontal="left" vertical="center" wrapText="1"/>
      <protection locked="0"/>
    </xf>
    <xf numFmtId="0" fontId="10" fillId="5" borderId="49" xfId="0" applyFont="1" applyFill="1" applyBorder="1" applyAlignment="1" applyProtection="1">
      <alignment horizontal="left" vertical="center" wrapText="1"/>
      <protection locked="0"/>
    </xf>
    <xf numFmtId="0" fontId="13" fillId="4" borderId="2" xfId="0" applyFont="1" applyFill="1" applyBorder="1" applyAlignment="1" applyProtection="1">
      <alignment horizontal="center" vertical="center" wrapText="1" shrinkToFit="1"/>
    </xf>
    <xf numFmtId="0" fontId="13" fillId="4" borderId="4" xfId="0" applyFont="1" applyFill="1" applyBorder="1" applyAlignment="1" applyProtection="1">
      <alignment horizontal="center" vertical="center" shrinkToFit="1"/>
    </xf>
    <xf numFmtId="0" fontId="26" fillId="3" borderId="39" xfId="0" applyFont="1" applyFill="1" applyBorder="1" applyAlignment="1" applyProtection="1">
      <alignment horizontal="center" vertical="center" textRotation="255"/>
    </xf>
    <xf numFmtId="0" fontId="26" fillId="3" borderId="42" xfId="0" applyFont="1" applyFill="1" applyBorder="1" applyAlignment="1" applyProtection="1">
      <alignment horizontal="center" vertical="center" textRotation="255"/>
    </xf>
    <xf numFmtId="0" fontId="26" fillId="3" borderId="43" xfId="0" applyFont="1" applyFill="1" applyBorder="1" applyAlignment="1" applyProtection="1">
      <alignment horizontal="center" vertical="center" textRotation="255"/>
    </xf>
    <xf numFmtId="0" fontId="48" fillId="4" borderId="40" xfId="0" applyFont="1" applyFill="1" applyBorder="1" applyAlignment="1" applyProtection="1">
      <alignment horizontal="center" vertical="center" shrinkToFit="1"/>
    </xf>
    <xf numFmtId="0" fontId="48" fillId="4" borderId="2" xfId="0" applyFont="1" applyFill="1" applyBorder="1" applyAlignment="1" applyProtection="1">
      <alignment horizontal="center" vertical="center" shrinkToFit="1"/>
    </xf>
    <xf numFmtId="0" fontId="49" fillId="5" borderId="40" xfId="0" applyFont="1" applyFill="1" applyBorder="1" applyAlignment="1" applyProtection="1">
      <alignment horizontal="center" vertical="center" shrinkToFit="1"/>
      <protection locked="0"/>
    </xf>
    <xf numFmtId="0" fontId="49" fillId="5" borderId="2" xfId="0" applyFont="1" applyFill="1" applyBorder="1" applyAlignment="1" applyProtection="1">
      <alignment horizontal="center" vertical="center" shrinkToFit="1"/>
      <protection locked="0"/>
    </xf>
    <xf numFmtId="0" fontId="13" fillId="4" borderId="2" xfId="0" applyFont="1" applyFill="1" applyBorder="1" applyAlignment="1" applyProtection="1">
      <alignment horizontal="center" vertical="center" textRotation="255" shrinkToFit="1"/>
    </xf>
    <xf numFmtId="0" fontId="10" fillId="5" borderId="2" xfId="0" applyFont="1" applyFill="1" applyBorder="1" applyAlignment="1" applyProtection="1">
      <alignment horizontal="center" vertical="center" shrinkToFit="1"/>
      <protection locked="0"/>
    </xf>
    <xf numFmtId="0" fontId="13" fillId="4" borderId="40" xfId="0" applyFont="1" applyFill="1" applyBorder="1" applyAlignment="1" applyProtection="1">
      <alignment horizontal="center" vertical="center" shrinkToFit="1"/>
    </xf>
    <xf numFmtId="0" fontId="10" fillId="5" borderId="4" xfId="0" applyFont="1" applyFill="1" applyBorder="1" applyAlignment="1" applyProtection="1">
      <alignment horizontal="left" vertical="center" wrapText="1"/>
      <protection locked="0"/>
    </xf>
    <xf numFmtId="0" fontId="10" fillId="5" borderId="21" xfId="0" applyFont="1" applyFill="1" applyBorder="1" applyAlignment="1" applyProtection="1">
      <alignment horizontal="left" vertical="center" wrapText="1"/>
      <protection locked="0"/>
    </xf>
    <xf numFmtId="0" fontId="26" fillId="3" borderId="50" xfId="0" applyFont="1" applyFill="1" applyBorder="1" applyAlignment="1" applyProtection="1">
      <alignment horizontal="center" vertical="center" textRotation="255"/>
    </xf>
    <xf numFmtId="0" fontId="26" fillId="3" borderId="48" xfId="0" applyFont="1" applyFill="1" applyBorder="1" applyAlignment="1" applyProtection="1">
      <alignment horizontal="center" vertical="center" textRotation="255"/>
    </xf>
    <xf numFmtId="0" fontId="49" fillId="5" borderId="3" xfId="0" applyFont="1" applyFill="1" applyBorder="1" applyAlignment="1" applyProtection="1">
      <alignment horizontal="center" vertical="center" shrinkToFit="1"/>
      <protection locked="0"/>
    </xf>
    <xf numFmtId="0" fontId="48" fillId="4" borderId="3" xfId="0" applyFont="1" applyFill="1" applyBorder="1" applyAlignment="1" applyProtection="1">
      <alignment horizontal="center" vertical="center" shrinkToFit="1"/>
    </xf>
    <xf numFmtId="0" fontId="13" fillId="4" borderId="3" xfId="0" applyFont="1" applyFill="1" applyBorder="1" applyAlignment="1" applyProtection="1">
      <alignment horizontal="center" vertical="center" shrinkToFit="1"/>
    </xf>
    <xf numFmtId="0" fontId="25" fillId="4" borderId="13" xfId="0" applyFont="1" applyFill="1" applyBorder="1" applyAlignment="1" applyProtection="1">
      <alignment horizontal="center" vertical="center" shrinkToFit="1"/>
    </xf>
    <xf numFmtId="0" fontId="25" fillId="4" borderId="25" xfId="0" applyFont="1" applyFill="1" applyBorder="1" applyAlignment="1" applyProtection="1">
      <alignment horizontal="center" vertical="center" shrinkToFit="1"/>
    </xf>
    <xf numFmtId="0" fontId="13" fillId="4" borderId="9" xfId="0" applyFont="1" applyFill="1" applyBorder="1" applyAlignment="1" applyProtection="1">
      <alignment horizontal="center" vertical="center" shrinkToFit="1"/>
    </xf>
    <xf numFmtId="0" fontId="13" fillId="4" borderId="5" xfId="0" applyFont="1" applyFill="1" applyBorder="1" applyAlignment="1" applyProtection="1">
      <alignment horizontal="center" vertical="center" shrinkToFit="1"/>
    </xf>
    <xf numFmtId="0" fontId="38" fillId="5" borderId="9" xfId="4" applyFill="1" applyBorder="1" applyAlignment="1" applyProtection="1">
      <alignment horizontal="center" vertical="center" shrinkToFit="1"/>
      <protection locked="0"/>
    </xf>
    <xf numFmtId="0" fontId="10" fillId="5" borderId="18" xfId="0" applyFont="1" applyFill="1" applyBorder="1" applyAlignment="1" applyProtection="1">
      <alignment horizontal="center" vertical="center" shrinkToFit="1"/>
      <protection locked="0"/>
    </xf>
    <xf numFmtId="0" fontId="10" fillId="5" borderId="24" xfId="0" applyFont="1" applyFill="1" applyBorder="1" applyAlignment="1" applyProtection="1">
      <alignment horizontal="center" vertical="center" shrinkToFit="1"/>
      <protection locked="0"/>
    </xf>
    <xf numFmtId="0" fontId="10" fillId="5" borderId="3" xfId="0" applyFont="1" applyFill="1" applyBorder="1" applyAlignment="1" applyProtection="1">
      <alignment horizontal="center" vertical="center" shrinkToFit="1"/>
      <protection locked="0"/>
    </xf>
    <xf numFmtId="0" fontId="38" fillId="5" borderId="2" xfId="4" applyFill="1" applyBorder="1" applyAlignment="1" applyProtection="1">
      <alignment horizontal="center" vertical="center" shrinkToFit="1"/>
      <protection locked="0"/>
    </xf>
    <xf numFmtId="176" fontId="47" fillId="5" borderId="25" xfId="0" applyNumberFormat="1" applyFont="1" applyFill="1" applyBorder="1" applyAlignment="1" applyProtection="1">
      <alignment horizontal="center" vertical="center" shrinkToFit="1"/>
      <protection locked="0"/>
    </xf>
    <xf numFmtId="176" fontId="47" fillId="5" borderId="26" xfId="0" applyNumberFormat="1" applyFont="1" applyFill="1" applyBorder="1" applyAlignment="1" applyProtection="1">
      <alignment horizontal="center" vertical="center" shrinkToFit="1"/>
      <protection locked="0"/>
    </xf>
    <xf numFmtId="0" fontId="46" fillId="3" borderId="16" xfId="0" applyFont="1" applyFill="1" applyBorder="1" applyAlignment="1" applyProtection="1">
      <alignment horizontal="center" vertical="center"/>
    </xf>
    <xf numFmtId="0" fontId="46" fillId="3" borderId="30" xfId="0" applyFont="1" applyFill="1" applyBorder="1" applyAlignment="1" applyProtection="1">
      <alignment horizontal="center" vertical="center"/>
    </xf>
    <xf numFmtId="0" fontId="25" fillId="4" borderId="28" xfId="0" applyFont="1" applyFill="1" applyBorder="1" applyAlignment="1" applyProtection="1">
      <alignment horizontal="center" vertical="center"/>
    </xf>
    <xf numFmtId="0" fontId="25" fillId="4" borderId="25" xfId="0" applyFont="1" applyFill="1" applyBorder="1" applyAlignment="1" applyProtection="1">
      <alignment horizontal="center" vertical="center"/>
    </xf>
    <xf numFmtId="0" fontId="25" fillId="4" borderId="27" xfId="0" applyFont="1" applyFill="1" applyBorder="1" applyAlignment="1" applyProtection="1">
      <alignment horizontal="center" vertical="center"/>
    </xf>
    <xf numFmtId="0" fontId="25" fillId="4" borderId="9" xfId="0" applyFont="1" applyFill="1" applyBorder="1" applyAlignment="1" applyProtection="1">
      <alignment horizontal="center" vertical="center" shrinkToFit="1"/>
    </xf>
    <xf numFmtId="0" fontId="25" fillId="4" borderId="5" xfId="0" applyFont="1" applyFill="1" applyBorder="1" applyAlignment="1" applyProtection="1">
      <alignment horizontal="center" vertical="center" shrinkToFit="1"/>
    </xf>
    <xf numFmtId="0" fontId="13" fillId="4" borderId="19" xfId="0" applyFont="1" applyFill="1" applyBorder="1" applyAlignment="1" applyProtection="1">
      <alignment horizontal="center" vertical="center" shrinkToFit="1"/>
    </xf>
    <xf numFmtId="0" fontId="13" fillId="4" borderId="27" xfId="0" applyFont="1" applyFill="1" applyBorder="1" applyAlignment="1" applyProtection="1">
      <alignment horizontal="center" vertical="center" shrinkToFit="1"/>
    </xf>
    <xf numFmtId="0" fontId="13" fillId="4" borderId="0" xfId="0" applyFont="1" applyFill="1" applyBorder="1" applyAlignment="1" applyProtection="1">
      <alignment horizontal="center" vertical="center" shrinkToFit="1"/>
    </xf>
    <xf numFmtId="0" fontId="13" fillId="4" borderId="28" xfId="0" applyFont="1" applyFill="1" applyBorder="1" applyAlignment="1" applyProtection="1">
      <alignment horizontal="center" vertical="center" shrinkToFit="1"/>
    </xf>
    <xf numFmtId="0" fontId="13" fillId="4" borderId="7" xfId="0" applyFont="1" applyFill="1" applyBorder="1" applyAlignment="1" applyProtection="1">
      <alignment horizontal="center" vertical="center" shrinkToFit="1"/>
    </xf>
    <xf numFmtId="0" fontId="13" fillId="4" borderId="29" xfId="0" applyFont="1" applyFill="1" applyBorder="1" applyAlignment="1" applyProtection="1">
      <alignment horizontal="center" vertical="center" shrinkToFit="1"/>
    </xf>
    <xf numFmtId="0" fontId="13" fillId="4" borderId="19" xfId="0" applyFont="1" applyFill="1" applyBorder="1" applyAlignment="1" applyProtection="1">
      <alignment horizontal="center" vertical="center" wrapText="1" shrinkToFit="1"/>
    </xf>
    <xf numFmtId="0" fontId="13" fillId="4" borderId="27" xfId="0" applyFont="1" applyFill="1" applyBorder="1" applyAlignment="1" applyProtection="1">
      <alignment horizontal="center" vertical="center" wrapText="1" shrinkToFit="1"/>
    </xf>
    <xf numFmtId="0" fontId="13" fillId="4" borderId="0" xfId="0" applyFont="1" applyFill="1" applyBorder="1" applyAlignment="1" applyProtection="1">
      <alignment horizontal="center" vertical="center" wrapText="1" shrinkToFit="1"/>
    </xf>
    <xf numFmtId="0" fontId="13" fillId="4" borderId="28" xfId="0" applyFont="1" applyFill="1" applyBorder="1" applyAlignment="1" applyProtection="1">
      <alignment horizontal="center" vertical="center" wrapText="1" shrinkToFit="1"/>
    </xf>
    <xf numFmtId="0" fontId="13" fillId="4" borderId="15" xfId="0" applyFont="1" applyFill="1" applyBorder="1" applyAlignment="1" applyProtection="1">
      <alignment horizontal="center" vertical="center" wrapText="1" shrinkToFit="1"/>
    </xf>
    <xf numFmtId="0" fontId="13" fillId="4" borderId="25" xfId="0" applyFont="1" applyFill="1" applyBorder="1" applyAlignment="1" applyProtection="1">
      <alignment horizontal="center" vertical="center" wrapText="1" shrinkToFit="1"/>
    </xf>
    <xf numFmtId="0" fontId="10" fillId="5" borderId="2" xfId="0" applyFont="1" applyFill="1" applyBorder="1" applyAlignment="1" applyProtection="1">
      <alignment horizontal="left" vertical="top" wrapText="1"/>
      <protection locked="0"/>
    </xf>
    <xf numFmtId="0" fontId="10" fillId="5" borderId="1" xfId="0" applyFont="1" applyFill="1" applyBorder="1" applyAlignment="1" applyProtection="1">
      <alignment horizontal="left" vertical="top" wrapText="1"/>
      <protection locked="0"/>
    </xf>
    <xf numFmtId="0" fontId="10" fillId="5" borderId="4" xfId="0" applyFont="1" applyFill="1" applyBorder="1" applyAlignment="1" applyProtection="1">
      <alignment horizontal="left" vertical="top" wrapText="1"/>
      <protection locked="0"/>
    </xf>
    <xf numFmtId="0" fontId="10" fillId="5" borderId="21" xfId="0" applyFont="1" applyFill="1" applyBorder="1" applyAlignment="1" applyProtection="1">
      <alignment horizontal="left" vertical="top" wrapText="1"/>
      <protection locked="0"/>
    </xf>
    <xf numFmtId="0" fontId="10" fillId="6" borderId="9" xfId="0" applyFont="1" applyFill="1" applyBorder="1" applyAlignment="1" applyProtection="1">
      <alignment horizontal="left" vertical="center" shrinkToFit="1"/>
      <protection locked="0"/>
    </xf>
    <xf numFmtId="0" fontId="10" fillId="6" borderId="18" xfId="0" applyFont="1" applyFill="1" applyBorder="1" applyAlignment="1" applyProtection="1">
      <alignment horizontal="left" vertical="center" shrinkToFit="1"/>
      <protection locked="0"/>
    </xf>
    <xf numFmtId="0" fontId="10" fillId="6" borderId="24" xfId="0" applyFont="1" applyFill="1" applyBorder="1" applyAlignment="1" applyProtection="1">
      <alignment horizontal="left" vertical="center" shrinkToFit="1"/>
      <protection locked="0"/>
    </xf>
    <xf numFmtId="0" fontId="13" fillId="4" borderId="9" xfId="0" applyFont="1" applyFill="1" applyBorder="1" applyAlignment="1" applyProtection="1">
      <alignment horizontal="center" vertical="center"/>
    </xf>
    <xf numFmtId="0" fontId="13" fillId="4" borderId="5" xfId="0" applyFont="1" applyFill="1" applyBorder="1" applyAlignment="1" applyProtection="1">
      <alignment horizontal="center" vertical="center"/>
    </xf>
    <xf numFmtId="0" fontId="13" fillId="4" borderId="20" xfId="0" applyFont="1" applyFill="1" applyBorder="1" applyAlignment="1" applyProtection="1">
      <alignment horizontal="center" vertical="center" wrapText="1"/>
    </xf>
    <xf numFmtId="0" fontId="13" fillId="4" borderId="27" xfId="0" applyFont="1" applyFill="1" applyBorder="1" applyAlignment="1" applyProtection="1">
      <alignment horizontal="center" vertical="center"/>
    </xf>
    <xf numFmtId="0" fontId="13" fillId="4" borderId="17" xfId="0" applyFont="1" applyFill="1" applyBorder="1" applyAlignment="1" applyProtection="1">
      <alignment horizontal="center" vertical="center"/>
    </xf>
    <xf numFmtId="0" fontId="13" fillId="4" borderId="28" xfId="0" applyFont="1" applyFill="1" applyBorder="1" applyAlignment="1" applyProtection="1">
      <alignment horizontal="center" vertical="center"/>
    </xf>
    <xf numFmtId="0" fontId="13" fillId="4" borderId="13" xfId="0" applyFont="1" applyFill="1" applyBorder="1" applyAlignment="1" applyProtection="1">
      <alignment horizontal="center" vertical="center"/>
    </xf>
    <xf numFmtId="0" fontId="13" fillId="4" borderId="25" xfId="0" applyFont="1" applyFill="1" applyBorder="1" applyAlignment="1" applyProtection="1">
      <alignment horizontal="center" vertical="center"/>
    </xf>
    <xf numFmtId="0" fontId="46" fillId="2" borderId="16" xfId="0" applyFont="1" applyFill="1" applyBorder="1" applyAlignment="1" applyProtection="1">
      <alignment horizontal="center" vertical="center"/>
    </xf>
    <xf numFmtId="0" fontId="46" fillId="2" borderId="30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left" vertical="center" shrinkToFit="1"/>
    </xf>
    <xf numFmtId="0" fontId="10" fillId="0" borderId="18" xfId="0" applyFont="1" applyFill="1" applyBorder="1" applyAlignment="1" applyProtection="1">
      <alignment horizontal="left" vertical="center" shrinkToFit="1"/>
    </xf>
    <xf numFmtId="0" fontId="10" fillId="0" borderId="24" xfId="0" applyFont="1" applyFill="1" applyBorder="1" applyAlignment="1" applyProtection="1">
      <alignment horizontal="left" vertical="center" shrinkToFit="1"/>
    </xf>
    <xf numFmtId="0" fontId="25" fillId="4" borderId="20" xfId="0" applyFont="1" applyFill="1" applyBorder="1" applyAlignment="1" applyProtection="1">
      <alignment horizontal="center" vertical="center" shrinkToFit="1"/>
    </xf>
    <xf numFmtId="0" fontId="25" fillId="4" borderId="27" xfId="0" applyFont="1" applyFill="1" applyBorder="1" applyAlignment="1" applyProtection="1">
      <alignment horizontal="center" vertical="center" shrinkToFit="1"/>
    </xf>
    <xf numFmtId="0" fontId="25" fillId="4" borderId="18" xfId="0" applyFont="1" applyFill="1" applyBorder="1" applyAlignment="1" applyProtection="1">
      <alignment horizontal="center" vertical="center" shrinkToFit="1"/>
    </xf>
    <xf numFmtId="0" fontId="25" fillId="4" borderId="24" xfId="0" applyFont="1" applyFill="1" applyBorder="1" applyAlignment="1" applyProtection="1">
      <alignment horizontal="center" vertical="center" shrinkToFit="1"/>
    </xf>
    <xf numFmtId="0" fontId="60" fillId="4" borderId="2" xfId="0" applyFont="1" applyFill="1" applyBorder="1" applyAlignment="1" applyProtection="1">
      <alignment horizontal="center" vertical="center" shrinkToFit="1"/>
    </xf>
    <xf numFmtId="0" fontId="56" fillId="4" borderId="2" xfId="0" applyFont="1" applyFill="1" applyBorder="1" applyAlignment="1" applyProtection="1">
      <alignment horizontal="center" vertical="center" shrinkToFit="1"/>
    </xf>
    <xf numFmtId="0" fontId="22" fillId="4" borderId="2" xfId="0" applyFont="1" applyFill="1" applyBorder="1" applyAlignment="1" applyProtection="1">
      <alignment horizontal="center" vertical="center" shrinkToFit="1"/>
    </xf>
    <xf numFmtId="0" fontId="13" fillId="4" borderId="20" xfId="0" applyFont="1" applyFill="1" applyBorder="1" applyAlignment="1" applyProtection="1">
      <alignment horizontal="center" vertical="center" wrapText="1" shrinkToFit="1"/>
    </xf>
    <xf numFmtId="0" fontId="13" fillId="4" borderId="17" xfId="0" applyFont="1" applyFill="1" applyBorder="1" applyAlignment="1" applyProtection="1">
      <alignment horizontal="center" vertical="center" wrapText="1" shrinkToFit="1"/>
    </xf>
    <xf numFmtId="0" fontId="13" fillId="4" borderId="13" xfId="0" applyFont="1" applyFill="1" applyBorder="1" applyAlignment="1" applyProtection="1">
      <alignment horizontal="center" vertical="center" wrapText="1" shrinkToFit="1"/>
    </xf>
    <xf numFmtId="0" fontId="22" fillId="4" borderId="20" xfId="0" applyFont="1" applyFill="1" applyBorder="1" applyAlignment="1" applyProtection="1">
      <alignment horizontal="center" vertical="center" shrinkToFit="1"/>
    </xf>
    <xf numFmtId="0" fontId="22" fillId="4" borderId="27" xfId="0" applyFont="1" applyFill="1" applyBorder="1" applyAlignment="1" applyProtection="1">
      <alignment horizontal="center" vertical="center" shrinkToFit="1"/>
    </xf>
    <xf numFmtId="0" fontId="10" fillId="0" borderId="9" xfId="0" applyFont="1" applyFill="1" applyBorder="1" applyAlignment="1" applyProtection="1">
      <alignment horizontal="center" vertical="center" shrinkToFit="1"/>
    </xf>
    <xf numFmtId="0" fontId="10" fillId="0" borderId="18" xfId="0" applyFont="1" applyFill="1" applyBorder="1" applyAlignment="1" applyProtection="1">
      <alignment horizontal="center" vertical="center" shrinkToFit="1"/>
    </xf>
    <xf numFmtId="0" fontId="10" fillId="0" borderId="24" xfId="0" applyFont="1" applyFill="1" applyBorder="1" applyAlignment="1" applyProtection="1">
      <alignment horizontal="center" vertical="center" shrinkToFit="1"/>
    </xf>
    <xf numFmtId="0" fontId="10" fillId="5" borderId="1" xfId="0" applyFont="1" applyFill="1" applyBorder="1" applyAlignment="1" applyProtection="1">
      <alignment horizontal="center" vertical="center" shrinkToFit="1"/>
      <protection locked="0"/>
    </xf>
    <xf numFmtId="0" fontId="13" fillId="4" borderId="20" xfId="0" applyFont="1" applyFill="1" applyBorder="1" applyAlignment="1" applyProtection="1">
      <alignment horizontal="center" vertical="center" shrinkToFit="1"/>
    </xf>
    <xf numFmtId="0" fontId="13" fillId="4" borderId="17" xfId="0" applyFont="1" applyFill="1" applyBorder="1" applyAlignment="1" applyProtection="1">
      <alignment horizontal="center" vertical="center" shrinkToFit="1"/>
    </xf>
    <xf numFmtId="0" fontId="13" fillId="4" borderId="38" xfId="0" applyFont="1" applyFill="1" applyBorder="1" applyAlignment="1" applyProtection="1">
      <alignment horizontal="center" vertical="center" shrinkToFit="1"/>
    </xf>
    <xf numFmtId="0" fontId="10" fillId="5" borderId="9" xfId="0" applyFont="1" applyFill="1" applyBorder="1" applyAlignment="1" applyProtection="1">
      <alignment horizontal="center" vertical="center" shrinkToFit="1"/>
      <protection locked="0"/>
    </xf>
    <xf numFmtId="0" fontId="10" fillId="5" borderId="5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left" vertical="center" wrapText="1"/>
    </xf>
    <xf numFmtId="0" fontId="31" fillId="8" borderId="9" xfId="2" applyFont="1" applyFill="1" applyBorder="1" applyAlignment="1" applyProtection="1">
      <alignment horizontal="center" shrinkToFit="1"/>
    </xf>
    <xf numFmtId="0" fontId="31" fillId="8" borderId="18" xfId="2" applyFont="1" applyFill="1" applyBorder="1" applyAlignment="1" applyProtection="1">
      <alignment horizontal="center" shrinkToFit="1"/>
    </xf>
    <xf numFmtId="0" fontId="35" fillId="8" borderId="9" xfId="2" applyFont="1" applyFill="1" applyBorder="1" applyAlignment="1" applyProtection="1">
      <alignment horizontal="center" vertical="center" shrinkToFit="1"/>
    </xf>
    <xf numFmtId="0" fontId="35" fillId="8" borderId="5" xfId="2" applyFont="1" applyFill="1" applyBorder="1" applyAlignment="1" applyProtection="1">
      <alignment horizontal="center" vertical="center" shrinkToFit="1"/>
    </xf>
    <xf numFmtId="0" fontId="35" fillId="8" borderId="13" xfId="2" applyFont="1" applyFill="1" applyBorder="1" applyAlignment="1" applyProtection="1">
      <alignment horizontal="center" vertical="center" shrinkToFit="1"/>
    </xf>
    <xf numFmtId="0" fontId="35" fillId="8" borderId="25" xfId="2" applyFont="1" applyFill="1" applyBorder="1" applyAlignment="1" applyProtection="1">
      <alignment horizontal="center" vertical="center" shrinkToFit="1"/>
    </xf>
    <xf numFmtId="0" fontId="12" fillId="2" borderId="13" xfId="2" applyFont="1" applyFill="1" applyBorder="1" applyAlignment="1" applyProtection="1">
      <alignment horizontal="center" wrapText="1" shrinkToFit="1"/>
    </xf>
    <xf numFmtId="0" fontId="12" fillId="2" borderId="15" xfId="2" applyFont="1" applyFill="1" applyBorder="1" applyAlignment="1" applyProtection="1">
      <alignment horizontal="center" wrapText="1" shrinkToFit="1"/>
    </xf>
    <xf numFmtId="0" fontId="12" fillId="2" borderId="25" xfId="2" applyFont="1" applyFill="1" applyBorder="1" applyAlignment="1" applyProtection="1">
      <alignment horizontal="center" wrapText="1" shrinkToFit="1"/>
    </xf>
    <xf numFmtId="0" fontId="25" fillId="8" borderId="33" xfId="0" applyFont="1" applyFill="1" applyBorder="1" applyAlignment="1" applyProtection="1">
      <alignment horizontal="center" vertical="center" shrinkToFit="1"/>
    </xf>
    <xf numFmtId="0" fontId="25" fillId="8" borderId="3" xfId="0" applyFont="1" applyFill="1" applyBorder="1" applyAlignment="1" applyProtection="1">
      <alignment horizontal="center" vertical="center" shrinkToFit="1"/>
    </xf>
    <xf numFmtId="0" fontId="25" fillId="8" borderId="33" xfId="0" applyFont="1" applyFill="1" applyBorder="1" applyAlignment="1" applyProtection="1">
      <alignment horizontal="center" vertical="center" wrapText="1" shrinkToFit="1"/>
    </xf>
    <xf numFmtId="0" fontId="25" fillId="8" borderId="3" xfId="0" applyFont="1" applyFill="1" applyBorder="1" applyAlignment="1" applyProtection="1">
      <alignment horizontal="center" vertical="center" wrapText="1" shrinkToFit="1"/>
    </xf>
    <xf numFmtId="0" fontId="27" fillId="8" borderId="20" xfId="2" applyFont="1" applyFill="1" applyBorder="1" applyAlignment="1" applyProtection="1">
      <alignment horizontal="center" vertical="center" shrinkToFit="1"/>
    </xf>
    <xf numFmtId="0" fontId="27" fillId="8" borderId="19" xfId="2" applyFont="1" applyFill="1" applyBorder="1" applyAlignment="1" applyProtection="1">
      <alignment horizontal="center" vertical="center" shrinkToFit="1"/>
    </xf>
    <xf numFmtId="0" fontId="27" fillId="8" borderId="27" xfId="2" applyFont="1" applyFill="1" applyBorder="1" applyAlignment="1" applyProtection="1">
      <alignment horizontal="center" vertical="center" shrinkToFit="1"/>
    </xf>
    <xf numFmtId="0" fontId="35" fillId="8" borderId="20" xfId="2" applyFont="1" applyFill="1" applyBorder="1" applyAlignment="1" applyProtection="1">
      <alignment horizontal="center" vertical="center" shrinkToFit="1"/>
    </xf>
    <xf numFmtId="0" fontId="35" fillId="8" borderId="27" xfId="2" applyFont="1" applyFill="1" applyBorder="1" applyAlignment="1" applyProtection="1">
      <alignment horizontal="center" vertical="center" shrinkToFit="1"/>
    </xf>
    <xf numFmtId="0" fontId="35" fillId="4" borderId="9" xfId="2" applyFont="1" applyFill="1" applyBorder="1" applyAlignment="1" applyProtection="1">
      <alignment horizontal="center" vertical="center" shrinkToFit="1"/>
    </xf>
    <xf numFmtId="0" fontId="35" fillId="4" borderId="5" xfId="2" applyFont="1" applyFill="1" applyBorder="1" applyAlignment="1" applyProtection="1">
      <alignment horizontal="center" vertical="center" shrinkToFit="1"/>
    </xf>
    <xf numFmtId="0" fontId="53" fillId="3" borderId="33" xfId="0" applyFont="1" applyFill="1" applyBorder="1" applyAlignment="1" applyProtection="1">
      <alignment horizontal="center" vertical="center" textRotation="255" wrapText="1"/>
    </xf>
    <xf numFmtId="0" fontId="53" fillId="3" borderId="34" xfId="0" applyFont="1" applyFill="1" applyBorder="1" applyAlignment="1" applyProtection="1">
      <alignment horizontal="center" vertical="center" textRotation="255" wrapText="1"/>
    </xf>
    <xf numFmtId="0" fontId="53" fillId="3" borderId="3" xfId="0" applyFont="1" applyFill="1" applyBorder="1" applyAlignment="1" applyProtection="1">
      <alignment horizontal="center" vertical="center" textRotation="255" wrapText="1"/>
    </xf>
    <xf numFmtId="0" fontId="23" fillId="3" borderId="33" xfId="0" applyFont="1" applyFill="1" applyBorder="1" applyAlignment="1" applyProtection="1">
      <alignment horizontal="center" vertical="center" textRotation="255" wrapText="1"/>
    </xf>
    <xf numFmtId="0" fontId="23" fillId="3" borderId="34" xfId="0" applyFont="1" applyFill="1" applyBorder="1" applyAlignment="1" applyProtection="1">
      <alignment horizontal="center" vertical="center" textRotation="255" wrapText="1"/>
    </xf>
    <xf numFmtId="0" fontId="23" fillId="3" borderId="3" xfId="0" applyFont="1" applyFill="1" applyBorder="1" applyAlignment="1" applyProtection="1">
      <alignment horizontal="center" vertical="center" textRotation="255" wrapText="1"/>
    </xf>
    <xf numFmtId="0" fontId="12" fillId="3" borderId="13" xfId="2" applyFont="1" applyFill="1" applyBorder="1" applyAlignment="1" applyProtection="1">
      <alignment horizontal="center" wrapText="1" shrinkToFit="1"/>
    </xf>
    <xf numFmtId="0" fontId="12" fillId="3" borderId="15" xfId="2" applyFont="1" applyFill="1" applyBorder="1" applyAlignment="1" applyProtection="1">
      <alignment horizontal="center" wrapText="1" shrinkToFit="1"/>
    </xf>
    <xf numFmtId="0" fontId="12" fillId="3" borderId="25" xfId="2" applyFont="1" applyFill="1" applyBorder="1" applyAlignment="1" applyProtection="1">
      <alignment horizontal="center" wrapText="1" shrinkToFit="1"/>
    </xf>
    <xf numFmtId="0" fontId="27" fillId="2" borderId="33" xfId="2" applyFont="1" applyFill="1" applyBorder="1" applyAlignment="1" applyProtection="1">
      <alignment horizontal="center" vertical="center" textRotation="255" shrinkToFit="1"/>
    </xf>
    <xf numFmtId="0" fontId="27" fillId="2" borderId="34" xfId="2" applyFont="1" applyFill="1" applyBorder="1" applyAlignment="1" applyProtection="1">
      <alignment horizontal="center" vertical="center" textRotation="255" shrinkToFit="1"/>
    </xf>
    <xf numFmtId="0" fontId="27" fillId="2" borderId="3" xfId="2" applyFont="1" applyFill="1" applyBorder="1" applyAlignment="1" applyProtection="1">
      <alignment horizontal="center" vertical="center" textRotation="255" shrinkToFit="1"/>
    </xf>
    <xf numFmtId="0" fontId="43" fillId="10" borderId="0" xfId="0" applyFont="1" applyFill="1" applyAlignment="1" applyProtection="1">
      <alignment horizontal="center" vertical="center" wrapText="1"/>
    </xf>
    <xf numFmtId="0" fontId="43" fillId="10" borderId="0" xfId="0" applyFont="1" applyFill="1" applyAlignment="1" applyProtection="1">
      <alignment horizontal="center" vertical="center"/>
    </xf>
    <xf numFmtId="0" fontId="8" fillId="0" borderId="0" xfId="0" applyFont="1" applyAlignment="1" applyProtection="1">
      <alignment horizontal="left" vertical="top" wrapText="1"/>
    </xf>
    <xf numFmtId="0" fontId="14" fillId="7" borderId="0" xfId="0" applyFont="1" applyFill="1" applyAlignment="1" applyProtection="1">
      <alignment horizontal="left" vertical="center"/>
    </xf>
    <xf numFmtId="0" fontId="33" fillId="4" borderId="9" xfId="0" applyFont="1" applyFill="1" applyBorder="1" applyAlignment="1" applyProtection="1">
      <alignment horizontal="center" vertical="center"/>
    </xf>
    <xf numFmtId="0" fontId="33" fillId="4" borderId="18" xfId="0" applyFont="1" applyFill="1" applyBorder="1" applyAlignment="1" applyProtection="1">
      <alignment horizontal="center" vertical="center"/>
    </xf>
    <xf numFmtId="0" fontId="33" fillId="4" borderId="5" xfId="0" applyFont="1" applyFill="1" applyBorder="1" applyAlignment="1" applyProtection="1">
      <alignment horizontal="center" vertical="center"/>
    </xf>
    <xf numFmtId="0" fontId="36" fillId="8" borderId="9" xfId="0" applyFont="1" applyFill="1" applyBorder="1" applyAlignment="1" applyProtection="1">
      <alignment horizontal="center" vertical="center"/>
    </xf>
    <xf numFmtId="0" fontId="36" fillId="8" borderId="18" xfId="0" applyFont="1" applyFill="1" applyBorder="1" applyAlignment="1" applyProtection="1">
      <alignment horizontal="center" vertical="center"/>
    </xf>
    <xf numFmtId="0" fontId="36" fillId="8" borderId="5" xfId="0" applyFont="1" applyFill="1" applyBorder="1" applyAlignment="1" applyProtection="1">
      <alignment horizontal="center" vertical="center"/>
    </xf>
    <xf numFmtId="0" fontId="35" fillId="8" borderId="9" xfId="0" applyFont="1" applyFill="1" applyBorder="1" applyAlignment="1" applyProtection="1">
      <alignment horizontal="center" vertical="center"/>
    </xf>
    <xf numFmtId="0" fontId="35" fillId="8" borderId="18" xfId="0" applyFont="1" applyFill="1" applyBorder="1" applyAlignment="1" applyProtection="1">
      <alignment horizontal="center" vertical="center"/>
    </xf>
    <xf numFmtId="0" fontId="35" fillId="8" borderId="5" xfId="0" applyFont="1" applyFill="1" applyBorder="1" applyAlignment="1" applyProtection="1">
      <alignment horizontal="center" vertical="center"/>
    </xf>
    <xf numFmtId="0" fontId="0" fillId="8" borderId="9" xfId="0" applyFill="1" applyBorder="1" applyAlignment="1" applyProtection="1">
      <alignment horizontal="center" vertical="center"/>
    </xf>
    <xf numFmtId="0" fontId="0" fillId="8" borderId="18" xfId="0" applyFill="1" applyBorder="1" applyAlignment="1" applyProtection="1">
      <alignment horizontal="center" vertical="center"/>
    </xf>
    <xf numFmtId="0" fontId="60" fillId="5" borderId="9" xfId="0" applyFont="1" applyFill="1" applyBorder="1" applyAlignment="1" applyProtection="1">
      <alignment vertical="center" shrinkToFit="1"/>
      <protection locked="0"/>
    </xf>
    <xf numFmtId="0" fontId="56" fillId="5" borderId="5" xfId="0" applyFont="1" applyFill="1" applyBorder="1" applyAlignment="1" applyProtection="1">
      <alignment vertical="center" shrinkToFit="1"/>
      <protection locked="0"/>
    </xf>
    <xf numFmtId="0" fontId="56" fillId="5" borderId="9" xfId="0" applyFont="1" applyFill="1" applyBorder="1" applyAlignment="1" applyProtection="1">
      <alignment vertical="center" shrinkToFit="1"/>
      <protection locked="0"/>
    </xf>
    <xf numFmtId="0" fontId="0" fillId="0" borderId="72" xfId="0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/>
    </xf>
    <xf numFmtId="0" fontId="56" fillId="5" borderId="20" xfId="0" applyFont="1" applyFill="1" applyBorder="1" applyAlignment="1" applyProtection="1">
      <alignment vertical="center" shrinkToFit="1"/>
      <protection locked="0"/>
    </xf>
    <xf numFmtId="0" fontId="56" fillId="5" borderId="27" xfId="0" applyFont="1" applyFill="1" applyBorder="1" applyAlignment="1" applyProtection="1">
      <alignment vertical="center" shrinkToFit="1"/>
      <protection locked="0"/>
    </xf>
    <xf numFmtId="0" fontId="24" fillId="3" borderId="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 wrapText="1" shrinkToFit="1"/>
    </xf>
    <xf numFmtId="0" fontId="24" fillId="3" borderId="2" xfId="0" applyFont="1" applyFill="1" applyBorder="1" applyAlignment="1">
      <alignment horizontal="center" vertical="center" shrinkToFit="1"/>
    </xf>
    <xf numFmtId="0" fontId="8" fillId="5" borderId="9" xfId="0" applyFont="1" applyFill="1" applyBorder="1" applyAlignment="1" applyProtection="1">
      <alignment horizontal="center" vertical="center" shrinkToFit="1"/>
      <protection locked="0"/>
    </xf>
    <xf numFmtId="0" fontId="40" fillId="5" borderId="55" xfId="0" applyFont="1" applyFill="1" applyBorder="1" applyAlignment="1" applyProtection="1">
      <alignment horizontal="center" vertical="center" shrinkToFit="1"/>
      <protection locked="0"/>
    </xf>
    <xf numFmtId="0" fontId="40" fillId="5" borderId="57" xfId="0" applyFont="1" applyFill="1" applyBorder="1" applyAlignment="1" applyProtection="1">
      <alignment horizontal="center" vertical="center" shrinkToFit="1"/>
      <protection locked="0"/>
    </xf>
    <xf numFmtId="0" fontId="40" fillId="5" borderId="58" xfId="0" applyFont="1" applyFill="1" applyBorder="1" applyAlignment="1" applyProtection="1">
      <alignment horizontal="center" vertical="center" shrinkToFit="1"/>
      <protection locked="0"/>
    </xf>
    <xf numFmtId="0" fontId="8" fillId="5" borderId="56" xfId="0" applyFont="1" applyFill="1" applyBorder="1" applyAlignment="1" applyProtection="1">
      <alignment horizontal="center" vertical="center" shrinkToFit="1"/>
      <protection locked="0"/>
    </xf>
    <xf numFmtId="0" fontId="10" fillId="5" borderId="2" xfId="0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>
      <alignment horizontal="left" vertical="center"/>
    </xf>
    <xf numFmtId="0" fontId="54" fillId="7" borderId="0" xfId="0" applyFont="1" applyFill="1" applyBorder="1" applyAlignment="1">
      <alignment horizontal="center" vertical="center"/>
    </xf>
    <xf numFmtId="184" fontId="71" fillId="0" borderId="10" xfId="0" applyNumberFormat="1" applyFont="1" applyFill="1" applyBorder="1" applyAlignment="1">
      <alignment horizontal="right" shrinkToFit="1"/>
    </xf>
    <xf numFmtId="184" fontId="71" fillId="0" borderId="30" xfId="0" applyNumberFormat="1" applyFont="1" applyFill="1" applyBorder="1" applyAlignment="1">
      <alignment horizontal="right" shrinkToFit="1"/>
    </xf>
    <xf numFmtId="184" fontId="71" fillId="0" borderId="9" xfId="0" applyNumberFormat="1" applyFont="1" applyFill="1" applyBorder="1" applyAlignment="1">
      <alignment horizontal="right" shrinkToFit="1"/>
    </xf>
    <xf numFmtId="184" fontId="71" fillId="0" borderId="24" xfId="0" applyNumberFormat="1" applyFont="1" applyFill="1" applyBorder="1" applyAlignment="1">
      <alignment horizontal="right" shrinkToFit="1"/>
    </xf>
    <xf numFmtId="0" fontId="24" fillId="3" borderId="10" xfId="0" applyFont="1" applyFill="1" applyBorder="1" applyAlignment="1">
      <alignment horizontal="center" vertical="center" wrapText="1"/>
    </xf>
    <xf numFmtId="0" fontId="24" fillId="3" borderId="16" xfId="0" applyFont="1" applyFill="1" applyBorder="1" applyAlignment="1">
      <alignment horizontal="center" vertical="center" wrapText="1"/>
    </xf>
    <xf numFmtId="0" fontId="24" fillId="3" borderId="35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53" fillId="3" borderId="6" xfId="0" applyFont="1" applyFill="1" applyBorder="1" applyAlignment="1">
      <alignment horizontal="center" vertical="center" textRotation="255" wrapText="1"/>
    </xf>
    <xf numFmtId="0" fontId="53" fillId="3" borderId="12" xfId="0" applyFont="1" applyFill="1" applyBorder="1" applyAlignment="1">
      <alignment horizontal="center" vertical="center" textRotation="255" wrapText="1"/>
    </xf>
    <xf numFmtId="0" fontId="53" fillId="3" borderId="14" xfId="0" applyFont="1" applyFill="1" applyBorder="1" applyAlignment="1">
      <alignment horizontal="center" vertical="center" textRotation="255" wrapText="1"/>
    </xf>
    <xf numFmtId="0" fontId="52" fillId="5" borderId="2" xfId="0" applyFont="1" applyFill="1" applyBorder="1" applyAlignment="1" applyProtection="1">
      <alignment horizontal="left" vertical="center" shrinkToFit="1"/>
      <protection locked="0"/>
    </xf>
    <xf numFmtId="0" fontId="10" fillId="5" borderId="3" xfId="0" applyFont="1" applyFill="1" applyBorder="1" applyAlignment="1" applyProtection="1">
      <alignment horizontal="left" vertical="top" wrapText="1"/>
      <protection locked="0"/>
    </xf>
    <xf numFmtId="0" fontId="10" fillId="5" borderId="33" xfId="0" applyFont="1" applyFill="1" applyBorder="1" applyAlignment="1" applyProtection="1">
      <alignment horizontal="left" vertical="top" wrapText="1"/>
      <protection locked="0"/>
    </xf>
    <xf numFmtId="0" fontId="13" fillId="3" borderId="42" xfId="0" applyFont="1" applyFill="1" applyBorder="1" applyAlignment="1">
      <alignment horizontal="center" vertical="center" shrinkToFit="1"/>
    </xf>
    <xf numFmtId="0" fontId="13" fillId="3" borderId="2" xfId="0" applyFont="1" applyFill="1" applyBorder="1" applyAlignment="1">
      <alignment horizontal="center" vertical="center" shrinkToFit="1"/>
    </xf>
    <xf numFmtId="0" fontId="24" fillId="3" borderId="42" xfId="0" applyFont="1" applyFill="1" applyBorder="1" applyAlignment="1">
      <alignment horizontal="center" vertical="center" wrapText="1" shrinkToFit="1"/>
    </xf>
    <xf numFmtId="0" fontId="24" fillId="3" borderId="2" xfId="0" applyFont="1" applyFill="1" applyBorder="1" applyAlignment="1">
      <alignment horizontal="center" vertical="center" textRotation="255" wrapText="1" shrinkToFit="1"/>
    </xf>
    <xf numFmtId="0" fontId="50" fillId="3" borderId="9" xfId="0" applyFont="1" applyFill="1" applyBorder="1" applyAlignment="1">
      <alignment horizontal="center" vertical="center" textRotation="255" wrapText="1" shrinkToFit="1"/>
    </xf>
    <xf numFmtId="0" fontId="25" fillId="3" borderId="2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/>
    </xf>
    <xf numFmtId="0" fontId="21" fillId="3" borderId="15" xfId="0" applyFont="1" applyFill="1" applyBorder="1" applyAlignment="1">
      <alignment horizontal="center" vertical="center"/>
    </xf>
    <xf numFmtId="0" fontId="21" fillId="3" borderId="25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57" fillId="7" borderId="9" xfId="0" applyFont="1" applyFill="1" applyBorder="1" applyAlignment="1">
      <alignment horizontal="center" vertical="center"/>
    </xf>
    <xf numFmtId="0" fontId="57" fillId="7" borderId="18" xfId="0" applyFont="1" applyFill="1" applyBorder="1" applyAlignment="1">
      <alignment horizontal="center" vertical="center"/>
    </xf>
    <xf numFmtId="0" fontId="57" fillId="7" borderId="5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70" fillId="11" borderId="51" xfId="0" applyFont="1" applyFill="1" applyBorder="1" applyAlignment="1">
      <alignment horizontal="center" vertical="center" wrapText="1"/>
    </xf>
    <xf numFmtId="0" fontId="70" fillId="11" borderId="52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/>
    </xf>
    <xf numFmtId="0" fontId="10" fillId="5" borderId="2" xfId="0" applyFont="1" applyFill="1" applyBorder="1" applyAlignment="1" applyProtection="1">
      <alignment horizontal="center" vertical="center" shrinkToFit="1"/>
    </xf>
    <xf numFmtId="0" fontId="10" fillId="5" borderId="33" xfId="0" applyFont="1" applyFill="1" applyBorder="1" applyAlignment="1" applyProtection="1">
      <alignment horizontal="center" vertical="center" shrinkToFit="1"/>
    </xf>
    <xf numFmtId="0" fontId="40" fillId="5" borderId="59" xfId="0" applyFont="1" applyFill="1" applyBorder="1" applyAlignment="1" applyProtection="1">
      <alignment horizontal="center" vertical="center" shrinkToFit="1"/>
      <protection locked="0"/>
    </xf>
    <xf numFmtId="0" fontId="8" fillId="5" borderId="60" xfId="0" applyFont="1" applyFill="1" applyBorder="1" applyAlignment="1" applyProtection="1">
      <alignment horizontal="center" vertical="center" shrinkToFit="1"/>
      <protection locked="0"/>
    </xf>
    <xf numFmtId="0" fontId="59" fillId="0" borderId="0" xfId="0" applyFont="1" applyAlignment="1">
      <alignment horizontal="center" vertical="center"/>
    </xf>
    <xf numFmtId="0" fontId="24" fillId="3" borderId="20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27" xfId="0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184" fontId="71" fillId="0" borderId="17" xfId="0" applyNumberFormat="1" applyFont="1" applyFill="1" applyBorder="1" applyAlignment="1">
      <alignment horizontal="right" vertical="center" shrinkToFit="1"/>
    </xf>
    <xf numFmtId="184" fontId="71" fillId="0" borderId="46" xfId="0" applyNumberFormat="1" applyFont="1" applyFill="1" applyBorder="1" applyAlignment="1">
      <alignment horizontal="right" vertical="center" shrinkToFit="1"/>
    </xf>
    <xf numFmtId="184" fontId="71" fillId="0" borderId="38" xfId="0" applyNumberFormat="1" applyFont="1" applyFill="1" applyBorder="1" applyAlignment="1">
      <alignment horizontal="right" vertical="center" shrinkToFit="1"/>
    </xf>
    <xf numFmtId="184" fontId="71" fillId="0" borderId="45" xfId="0" applyNumberFormat="1" applyFont="1" applyFill="1" applyBorder="1" applyAlignment="1">
      <alignment horizontal="right" vertical="center" shrinkToFit="1"/>
    </xf>
    <xf numFmtId="0" fontId="74" fillId="12" borderId="61" xfId="0" applyFont="1" applyFill="1" applyBorder="1" applyAlignment="1">
      <alignment horizontal="center" vertical="center" wrapText="1"/>
    </xf>
    <xf numFmtId="0" fontId="74" fillId="12" borderId="62" xfId="0" applyFont="1" applyFill="1" applyBorder="1" applyAlignment="1">
      <alignment horizontal="center" vertical="center" wrapText="1"/>
    </xf>
    <xf numFmtId="0" fontId="74" fillId="12" borderId="63" xfId="0" applyFont="1" applyFill="1" applyBorder="1" applyAlignment="1">
      <alignment horizontal="center" vertical="center" wrapText="1"/>
    </xf>
    <xf numFmtId="0" fontId="40" fillId="5" borderId="65" xfId="0" applyFont="1" applyFill="1" applyBorder="1" applyAlignment="1" applyProtection="1">
      <alignment horizontal="center" vertical="center" shrinkToFit="1"/>
      <protection locked="0"/>
    </xf>
    <xf numFmtId="0" fontId="40" fillId="5" borderId="27" xfId="0" applyFont="1" applyFill="1" applyBorder="1" applyAlignment="1" applyProtection="1">
      <alignment horizontal="center" vertical="center" shrinkToFit="1"/>
      <protection locked="0"/>
    </xf>
    <xf numFmtId="0" fontId="40" fillId="5" borderId="66" xfId="0" applyFont="1" applyFill="1" applyBorder="1" applyAlignment="1" applyProtection="1">
      <alignment horizontal="center" vertical="center" shrinkToFit="1"/>
      <protection locked="0"/>
    </xf>
    <xf numFmtId="0" fontId="40" fillId="5" borderId="28" xfId="0" applyFont="1" applyFill="1" applyBorder="1" applyAlignment="1" applyProtection="1">
      <alignment horizontal="center" vertical="center" shrinkToFit="1"/>
      <protection locked="0"/>
    </xf>
    <xf numFmtId="0" fontId="40" fillId="5" borderId="67" xfId="0" applyFont="1" applyFill="1" applyBorder="1" applyAlignment="1" applyProtection="1">
      <alignment horizontal="center" vertical="center" shrinkToFit="1"/>
      <protection locked="0"/>
    </xf>
    <xf numFmtId="0" fontId="40" fillId="5" borderId="25" xfId="0" applyFont="1" applyFill="1" applyBorder="1" applyAlignment="1" applyProtection="1">
      <alignment horizontal="center" vertical="center" shrinkToFit="1"/>
      <protection locked="0"/>
    </xf>
    <xf numFmtId="0" fontId="75" fillId="7" borderId="9" xfId="0" applyFont="1" applyFill="1" applyBorder="1" applyAlignment="1">
      <alignment horizontal="center" vertical="center" wrapText="1"/>
    </xf>
    <xf numFmtId="0" fontId="75" fillId="7" borderId="18" xfId="0" applyFont="1" applyFill="1" applyBorder="1" applyAlignment="1">
      <alignment horizontal="center" vertical="center"/>
    </xf>
    <xf numFmtId="0" fontId="75" fillId="7" borderId="5" xfId="0" applyFont="1" applyFill="1" applyBorder="1" applyAlignment="1">
      <alignment horizontal="center" vertical="center"/>
    </xf>
    <xf numFmtId="0" fontId="40" fillId="5" borderId="68" xfId="0" applyFont="1" applyFill="1" applyBorder="1" applyAlignment="1" applyProtection="1">
      <alignment horizontal="center" vertical="center" shrinkToFit="1"/>
      <protection locked="0"/>
    </xf>
    <xf numFmtId="0" fontId="40" fillId="5" borderId="69" xfId="0" applyFont="1" applyFill="1" applyBorder="1" applyAlignment="1" applyProtection="1">
      <alignment horizontal="center" vertical="center" shrinkToFit="1"/>
      <protection locked="0"/>
    </xf>
    <xf numFmtId="0" fontId="53" fillId="3" borderId="64" xfId="0" applyFont="1" applyFill="1" applyBorder="1" applyAlignment="1">
      <alignment horizontal="center" vertical="center" wrapText="1"/>
    </xf>
    <xf numFmtId="0" fontId="53" fillId="3" borderId="5" xfId="0" applyFont="1" applyFill="1" applyBorder="1" applyAlignment="1">
      <alignment horizontal="center" vertical="center" wrapText="1"/>
    </xf>
    <xf numFmtId="38" fontId="76" fillId="0" borderId="9" xfId="0" applyNumberFormat="1" applyFont="1" applyFill="1" applyBorder="1" applyAlignment="1">
      <alignment horizontal="right" shrinkToFit="1"/>
    </xf>
    <xf numFmtId="0" fontId="76" fillId="0" borderId="18" xfId="0" applyFont="1" applyFill="1" applyBorder="1" applyAlignment="1">
      <alignment horizontal="right" shrinkToFit="1"/>
    </xf>
    <xf numFmtId="0" fontId="24" fillId="3" borderId="70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36" xfId="0" applyFont="1" applyFill="1" applyBorder="1" applyAlignment="1">
      <alignment horizontal="center" vertical="center" wrapText="1"/>
    </xf>
    <xf numFmtId="0" fontId="24" fillId="3" borderId="23" xfId="0" applyFont="1" applyFill="1" applyBorder="1" applyAlignment="1">
      <alignment horizontal="center" vertical="center" wrapText="1"/>
    </xf>
    <xf numFmtId="38" fontId="76" fillId="0" borderId="11" xfId="0" applyNumberFormat="1" applyFont="1" applyFill="1" applyBorder="1" applyAlignment="1">
      <alignment horizontal="right" shrinkToFit="1"/>
    </xf>
    <xf numFmtId="0" fontId="76" fillId="0" borderId="36" xfId="0" applyFont="1" applyFill="1" applyBorder="1" applyAlignment="1">
      <alignment horizontal="right" shrinkToFit="1"/>
    </xf>
    <xf numFmtId="0" fontId="13" fillId="3" borderId="89" xfId="0" applyFont="1" applyFill="1" applyBorder="1" applyAlignment="1">
      <alignment horizontal="center" vertical="center" shrinkToFit="1"/>
    </xf>
    <xf numFmtId="0" fontId="13" fillId="3" borderId="90" xfId="0" applyFont="1" applyFill="1" applyBorder="1" applyAlignment="1">
      <alignment horizontal="center" vertical="center" shrinkToFit="1"/>
    </xf>
    <xf numFmtId="0" fontId="10" fillId="5" borderId="33" xfId="0" applyFont="1" applyFill="1" applyBorder="1" applyAlignment="1" applyProtection="1">
      <alignment horizontal="center" vertical="center" shrinkToFit="1"/>
      <protection locked="0"/>
    </xf>
    <xf numFmtId="38" fontId="76" fillId="0" borderId="10" xfId="0" applyNumberFormat="1" applyFont="1" applyFill="1" applyBorder="1" applyAlignment="1">
      <alignment horizontal="right" shrinkToFit="1"/>
    </xf>
    <xf numFmtId="0" fontId="76" fillId="0" borderId="16" xfId="0" applyFont="1" applyFill="1" applyBorder="1" applyAlignment="1">
      <alignment horizontal="right" shrinkToFit="1"/>
    </xf>
    <xf numFmtId="0" fontId="24" fillId="3" borderId="84" xfId="0" applyFont="1" applyFill="1" applyBorder="1" applyAlignment="1">
      <alignment horizontal="center" vertical="center" wrapText="1" shrinkToFit="1"/>
    </xf>
    <xf numFmtId="0" fontId="24" fillId="3" borderId="85" xfId="0" applyFont="1" applyFill="1" applyBorder="1" applyAlignment="1">
      <alignment horizontal="center" vertical="center" shrinkToFit="1"/>
    </xf>
    <xf numFmtId="0" fontId="24" fillId="3" borderId="86" xfId="0" applyFont="1" applyFill="1" applyBorder="1" applyAlignment="1">
      <alignment horizontal="center" vertical="center" textRotation="255" wrapText="1" shrinkToFit="1"/>
    </xf>
    <xf numFmtId="0" fontId="24" fillId="3" borderId="91" xfId="0" applyFont="1" applyFill="1" applyBorder="1" applyAlignment="1">
      <alignment horizontal="center" vertical="center" textRotation="255" wrapText="1" shrinkToFit="1"/>
    </xf>
    <xf numFmtId="0" fontId="50" fillId="3" borderId="86" xfId="0" applyFont="1" applyFill="1" applyBorder="1" applyAlignment="1">
      <alignment horizontal="center" vertical="center" textRotation="255" wrapText="1" shrinkToFit="1"/>
    </xf>
    <xf numFmtId="0" fontId="50" fillId="3" borderId="2" xfId="0" applyFont="1" applyFill="1" applyBorder="1" applyAlignment="1">
      <alignment horizontal="center" vertical="center" textRotation="255" wrapText="1" shrinkToFit="1"/>
    </xf>
    <xf numFmtId="0" fontId="50" fillId="3" borderId="91" xfId="0" applyFont="1" applyFill="1" applyBorder="1" applyAlignment="1">
      <alignment horizontal="center" vertical="center" textRotation="255" wrapText="1" shrinkToFit="1"/>
    </xf>
    <xf numFmtId="0" fontId="53" fillId="2" borderId="6" xfId="0" applyFont="1" applyFill="1" applyBorder="1" applyAlignment="1">
      <alignment horizontal="center" vertical="center" textRotation="255" wrapText="1"/>
    </xf>
    <xf numFmtId="0" fontId="53" fillId="2" borderId="12" xfId="0" applyFont="1" applyFill="1" applyBorder="1" applyAlignment="1">
      <alignment horizontal="center" vertical="center" textRotation="255" wrapText="1"/>
    </xf>
    <xf numFmtId="0" fontId="53" fillId="2" borderId="14" xfId="0" applyFont="1" applyFill="1" applyBorder="1" applyAlignment="1">
      <alignment horizontal="center" vertical="center" textRotation="255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76" fillId="0" borderId="30" xfId="0" applyFont="1" applyFill="1" applyBorder="1" applyAlignment="1">
      <alignment horizontal="right" shrinkToFit="1"/>
    </xf>
    <xf numFmtId="0" fontId="13" fillId="2" borderId="18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24" fillId="2" borderId="9" xfId="0" applyFont="1" applyFill="1" applyBorder="1" applyAlignment="1">
      <alignment horizontal="center" vertical="center"/>
    </xf>
    <xf numFmtId="0" fontId="24" fillId="2" borderId="18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76" fillId="0" borderId="24" xfId="0" applyFont="1" applyFill="1" applyBorder="1" applyAlignment="1">
      <alignment horizontal="right" shrinkToFit="1"/>
    </xf>
    <xf numFmtId="0" fontId="13" fillId="2" borderId="44" xfId="0" applyFont="1" applyFill="1" applyBorder="1" applyAlignment="1">
      <alignment horizontal="center" vertical="center" shrinkToFi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76" fillId="0" borderId="37" xfId="0" applyFont="1" applyFill="1" applyBorder="1" applyAlignment="1">
      <alignment horizontal="right" shrinkToFit="1"/>
    </xf>
    <xf numFmtId="0" fontId="24" fillId="2" borderId="33" xfId="0" applyFont="1" applyFill="1" applyBorder="1" applyAlignment="1">
      <alignment horizontal="center" vertical="center" textRotation="255" wrapText="1" shrinkToFit="1"/>
    </xf>
    <xf numFmtId="0" fontId="24" fillId="2" borderId="34" xfId="0" applyFont="1" applyFill="1" applyBorder="1" applyAlignment="1">
      <alignment horizontal="center" vertical="center" textRotation="255" wrapText="1" shrinkToFit="1"/>
    </xf>
    <xf numFmtId="0" fontId="24" fillId="2" borderId="3" xfId="0" applyFont="1" applyFill="1" applyBorder="1" applyAlignment="1">
      <alignment horizontal="center" vertical="center" textRotation="255" wrapText="1" shrinkToFit="1"/>
    </xf>
    <xf numFmtId="0" fontId="24" fillId="2" borderId="34" xfId="0" applyFont="1" applyFill="1" applyBorder="1" applyAlignment="1">
      <alignment horizontal="center" vertical="center" textRotation="255" shrinkToFit="1"/>
    </xf>
    <xf numFmtId="0" fontId="24" fillId="2" borderId="3" xfId="0" applyFont="1" applyFill="1" applyBorder="1" applyAlignment="1">
      <alignment horizontal="center" vertical="center" textRotation="255" shrinkToFit="1"/>
    </xf>
    <xf numFmtId="0" fontId="50" fillId="2" borderId="33" xfId="0" applyFont="1" applyFill="1" applyBorder="1" applyAlignment="1">
      <alignment horizontal="center" vertical="center" textRotation="255" wrapText="1" shrinkToFit="1"/>
    </xf>
    <xf numFmtId="0" fontId="50" fillId="2" borderId="34" xfId="0" applyFont="1" applyFill="1" applyBorder="1" applyAlignment="1">
      <alignment horizontal="center" vertical="center" textRotation="255" wrapText="1" shrinkToFit="1"/>
    </xf>
    <xf numFmtId="0" fontId="50" fillId="2" borderId="3" xfId="0" applyFont="1" applyFill="1" applyBorder="1" applyAlignment="1">
      <alignment horizontal="center" vertical="center" textRotation="255" wrapText="1" shrinkToFit="1"/>
    </xf>
    <xf numFmtId="0" fontId="8" fillId="5" borderId="78" xfId="0" applyFont="1" applyFill="1" applyBorder="1" applyAlignment="1" applyProtection="1">
      <alignment horizontal="center" vertical="center" shrinkToFit="1"/>
      <protection locked="0"/>
    </xf>
    <xf numFmtId="0" fontId="8" fillId="5" borderId="27" xfId="0" applyFont="1" applyFill="1" applyBorder="1" applyAlignment="1" applyProtection="1">
      <alignment horizontal="center" vertical="center" shrinkToFit="1"/>
      <protection locked="0"/>
    </xf>
    <xf numFmtId="0" fontId="8" fillId="5" borderId="79" xfId="0" applyFont="1" applyFill="1" applyBorder="1" applyAlignment="1" applyProtection="1">
      <alignment horizontal="center" vertical="center" shrinkToFit="1"/>
      <protection locked="0"/>
    </xf>
    <xf numFmtId="0" fontId="8" fillId="5" borderId="28" xfId="0" applyFont="1" applyFill="1" applyBorder="1" applyAlignment="1" applyProtection="1">
      <alignment horizontal="center" vertical="center" shrinkToFit="1"/>
      <protection locked="0"/>
    </xf>
    <xf numFmtId="0" fontId="8" fillId="5" borderId="81" xfId="0" applyFont="1" applyFill="1" applyBorder="1" applyAlignment="1" applyProtection="1">
      <alignment horizontal="center" vertical="center" shrinkToFit="1"/>
      <protection locked="0"/>
    </xf>
    <xf numFmtId="0" fontId="8" fillId="5" borderId="82" xfId="0" applyFont="1" applyFill="1" applyBorder="1" applyAlignment="1" applyProtection="1">
      <alignment horizontal="center" vertical="center" shrinkToFit="1"/>
      <protection locked="0"/>
    </xf>
    <xf numFmtId="0" fontId="8" fillId="5" borderId="77" xfId="0" applyFont="1" applyFill="1" applyBorder="1" applyAlignment="1" applyProtection="1">
      <alignment horizontal="center" vertical="center" shrinkToFit="1"/>
      <protection locked="0"/>
    </xf>
    <xf numFmtId="0" fontId="24" fillId="2" borderId="9" xfId="0" applyFont="1" applyFill="1" applyBorder="1" applyAlignment="1">
      <alignment horizontal="center" vertical="center" wrapText="1" shrinkToFit="1"/>
    </xf>
    <xf numFmtId="0" fontId="24" fillId="2" borderId="5" xfId="0" applyFont="1" applyFill="1" applyBorder="1" applyAlignment="1">
      <alignment horizontal="center" vertical="center" wrapText="1" shrinkToFit="1"/>
    </xf>
    <xf numFmtId="0" fontId="8" fillId="5" borderId="80" xfId="0" applyFont="1" applyFill="1" applyBorder="1" applyAlignment="1" applyProtection="1">
      <alignment horizontal="center" vertical="center" shrinkToFit="1"/>
      <protection locked="0"/>
    </xf>
    <xf numFmtId="0" fontId="8" fillId="5" borderId="25" xfId="0" applyFont="1" applyFill="1" applyBorder="1" applyAlignment="1" applyProtection="1">
      <alignment horizontal="center" vertical="center" shrinkToFit="1"/>
      <protection locked="0"/>
    </xf>
    <xf numFmtId="0" fontId="8" fillId="5" borderId="83" xfId="0" applyFont="1" applyFill="1" applyBorder="1" applyAlignment="1" applyProtection="1">
      <alignment horizontal="center" vertical="center" shrinkToFit="1"/>
      <protection locked="0"/>
    </xf>
    <xf numFmtId="0" fontId="74" fillId="13" borderId="73" xfId="0" applyFont="1" applyFill="1" applyBorder="1" applyAlignment="1">
      <alignment horizontal="center" vertical="center" wrapText="1"/>
    </xf>
    <xf numFmtId="0" fontId="74" fillId="13" borderId="74" xfId="0" applyFont="1" applyFill="1" applyBorder="1" applyAlignment="1">
      <alignment horizontal="center" vertical="center" wrapText="1"/>
    </xf>
    <xf numFmtId="0" fontId="74" fillId="13" borderId="75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0" fontId="21" fillId="2" borderId="19" xfId="0" applyFont="1" applyFill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25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57" fillId="7" borderId="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53" fillId="2" borderId="76" xfId="0" applyFont="1" applyFill="1" applyBorder="1" applyAlignment="1">
      <alignment horizontal="center" vertical="center" wrapText="1"/>
    </xf>
    <xf numFmtId="0" fontId="53" fillId="2" borderId="5" xfId="0" applyFont="1" applyFill="1" applyBorder="1" applyAlignment="1">
      <alignment horizontal="center" vertical="center" wrapText="1"/>
    </xf>
  </cellXfs>
  <cellStyles count="7">
    <cellStyle name="ハイパーリンク" xfId="4" builtinId="8"/>
    <cellStyle name="桁区切り" xfId="1" builtinId="6"/>
    <cellStyle name="標準" xfId="0" builtinId="0"/>
    <cellStyle name="標準 2" xfId="3"/>
    <cellStyle name="標準 3" xfId="2"/>
    <cellStyle name="標準 4" xfId="5"/>
    <cellStyle name="標準 7" xfId="6"/>
  </cellStyles>
  <dxfs count="2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</dxfs>
  <tableStyles count="0" defaultTableStyle="TableStyleMedium2" defaultPivotStyle="PivotStyleLight16"/>
  <colors>
    <mruColors>
      <color rgb="FFFFFFE7"/>
      <color rgb="FFF2F2F2"/>
      <color rgb="FFFFFFDD"/>
      <color rgb="FFFFF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  <pageSetUpPr fitToPage="1"/>
  </sheetPr>
  <dimension ref="A1:V38"/>
  <sheetViews>
    <sheetView showGridLines="0" tabSelected="1" view="pageBreakPreview" zoomScaleNormal="100" zoomScaleSheetLayoutView="100" workbookViewId="0">
      <selection activeCell="H1" sqref="H1"/>
    </sheetView>
  </sheetViews>
  <sheetFormatPr defaultColWidth="9" defaultRowHeight="15" customHeight="1" x14ac:dyDescent="0.55000000000000004"/>
  <cols>
    <col min="1" max="3" width="1.6640625" style="54" customWidth="1"/>
    <col min="4" max="4" width="2.58203125" style="54" customWidth="1"/>
    <col min="5" max="5" width="10.08203125" style="54" customWidth="1"/>
    <col min="6" max="6" width="2.33203125" style="54" customWidth="1"/>
    <col min="7" max="7" width="8.08203125" style="54" customWidth="1"/>
    <col min="8" max="8" width="4.33203125" style="54" customWidth="1"/>
    <col min="9" max="9" width="3.6640625" style="54" customWidth="1"/>
    <col min="10" max="10" width="2.33203125" style="54" customWidth="1"/>
    <col min="11" max="11" width="3.6640625" style="54" customWidth="1"/>
    <col min="12" max="12" width="2.33203125" style="54" customWidth="1"/>
    <col min="13" max="13" width="3.6640625" style="54" customWidth="1"/>
    <col min="14" max="14" width="2.33203125" style="54" customWidth="1"/>
    <col min="15" max="15" width="2.83203125" style="54" customWidth="1"/>
    <col min="16" max="16" width="4.33203125" style="54" customWidth="1"/>
    <col min="17" max="20" width="3.58203125" style="54" customWidth="1"/>
    <col min="21" max="21" width="3.58203125" style="61" customWidth="1"/>
    <col min="22" max="22" width="3.58203125" style="54" customWidth="1"/>
    <col min="23" max="16384" width="9" style="54"/>
  </cols>
  <sheetData>
    <row r="1" spans="1:22" ht="15" customHeight="1" x14ac:dyDescent="0.55000000000000004">
      <c r="A1" s="45" t="s">
        <v>101</v>
      </c>
      <c r="B1" s="45"/>
      <c r="C1" s="45"/>
      <c r="D1" s="45"/>
      <c r="E1" s="45"/>
      <c r="F1" s="4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6"/>
      <c r="V1" s="55"/>
    </row>
    <row r="2" spans="1:22" ht="17" x14ac:dyDescent="0.55000000000000004"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6"/>
      <c r="V2" s="55"/>
    </row>
    <row r="3" spans="1:22" ht="38.5" customHeight="1" x14ac:dyDescent="0.55000000000000004">
      <c r="A3" s="180" t="s">
        <v>170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</row>
    <row r="4" spans="1:22" ht="17.5" customHeight="1" x14ac:dyDescent="0.55000000000000004">
      <c r="A4" s="110"/>
      <c r="B4" s="110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</row>
    <row r="5" spans="1:22" s="57" customFormat="1" ht="20.149999999999999" customHeight="1" x14ac:dyDescent="0.5">
      <c r="A5" s="112" t="s">
        <v>166</v>
      </c>
      <c r="B5" s="113"/>
      <c r="C5" s="114"/>
      <c r="D5" s="114"/>
      <c r="E5" s="114"/>
      <c r="F5" s="114"/>
      <c r="G5" s="114"/>
      <c r="H5" s="110"/>
      <c r="I5" s="200">
        <f ca="1">付表2_1収支決算書!G27</f>
        <v>0</v>
      </c>
      <c r="J5" s="200"/>
      <c r="K5" s="200"/>
      <c r="L5" s="200"/>
      <c r="M5" s="200"/>
      <c r="N5" s="115" t="s">
        <v>4</v>
      </c>
      <c r="O5" s="116"/>
      <c r="P5" s="116"/>
      <c r="Q5" s="117"/>
      <c r="R5" s="118"/>
      <c r="S5" s="118"/>
      <c r="T5" s="119"/>
      <c r="U5" s="111"/>
      <c r="V5" s="119"/>
    </row>
    <row r="6" spans="1:22" s="57" customFormat="1" ht="22.5" x14ac:dyDescent="0.55000000000000004">
      <c r="A6" s="120"/>
      <c r="B6" s="113"/>
      <c r="C6" s="114"/>
      <c r="D6" s="114"/>
      <c r="E6" s="114"/>
      <c r="F6" s="114"/>
      <c r="G6" s="114"/>
      <c r="H6" s="110"/>
      <c r="I6" s="117"/>
      <c r="J6" s="110"/>
      <c r="K6" s="110"/>
      <c r="L6" s="118"/>
      <c r="M6" s="116"/>
      <c r="N6" s="118"/>
      <c r="O6" s="116"/>
      <c r="P6" s="116"/>
      <c r="Q6" s="117"/>
      <c r="R6" s="118"/>
      <c r="S6" s="118"/>
      <c r="T6" s="119"/>
      <c r="U6" s="111"/>
      <c r="V6" s="119"/>
    </row>
    <row r="7" spans="1:22" s="57" customFormat="1" ht="21" customHeight="1" x14ac:dyDescent="0.5">
      <c r="A7" s="112" t="s">
        <v>167</v>
      </c>
      <c r="B7" s="113"/>
      <c r="C7" s="114"/>
      <c r="D7" s="114"/>
      <c r="E7" s="114"/>
      <c r="F7" s="114"/>
      <c r="G7" s="114"/>
      <c r="H7" s="110"/>
      <c r="I7" s="200">
        <f ca="1">付表2_1収支決算書!H27</f>
        <v>0</v>
      </c>
      <c r="J7" s="200"/>
      <c r="K7" s="200"/>
      <c r="L7" s="200"/>
      <c r="M7" s="200"/>
      <c r="N7" s="115" t="s">
        <v>4</v>
      </c>
      <c r="O7" s="116"/>
      <c r="P7" s="116"/>
      <c r="Q7" s="117"/>
      <c r="R7" s="118"/>
      <c r="S7" s="118"/>
      <c r="T7" s="119"/>
      <c r="U7" s="111"/>
      <c r="V7" s="119"/>
    </row>
    <row r="8" spans="1:22" s="57" customFormat="1" ht="17" x14ac:dyDescent="0.55000000000000004">
      <c r="A8" s="110"/>
      <c r="B8" s="11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16"/>
      <c r="V8" s="122"/>
    </row>
    <row r="9" spans="1:22" s="57" customFormat="1" ht="21" customHeight="1" x14ac:dyDescent="0.55000000000000004">
      <c r="A9" s="112" t="s">
        <v>168</v>
      </c>
      <c r="B9" s="120"/>
      <c r="C9" s="114"/>
      <c r="D9" s="114"/>
      <c r="E9" s="114"/>
      <c r="F9" s="114"/>
      <c r="G9" s="114"/>
      <c r="H9" s="123"/>
      <c r="I9" s="116"/>
      <c r="J9" s="116"/>
      <c r="K9" s="116"/>
      <c r="L9" s="116"/>
      <c r="M9" s="116"/>
      <c r="N9" s="116"/>
      <c r="O9" s="122"/>
      <c r="P9" s="123"/>
      <c r="Q9" s="116"/>
      <c r="R9" s="116"/>
      <c r="S9" s="116"/>
      <c r="T9" s="116"/>
      <c r="U9" s="116"/>
      <c r="V9" s="122"/>
    </row>
    <row r="10" spans="1:22" s="57" customFormat="1" ht="22" customHeight="1" x14ac:dyDescent="0.55000000000000004">
      <c r="A10" s="5"/>
      <c r="B10" s="19" t="s">
        <v>54</v>
      </c>
      <c r="C10" s="17"/>
      <c r="D10" s="17"/>
      <c r="E10" s="17"/>
      <c r="F10" s="17"/>
      <c r="G10" s="1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8"/>
      <c r="V10" s="7"/>
    </row>
    <row r="11" spans="1:22" ht="21" customHeight="1" x14ac:dyDescent="0.55000000000000004">
      <c r="C11" s="191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3"/>
    </row>
    <row r="12" spans="1:22" ht="17" x14ac:dyDescent="0.55000000000000004">
      <c r="C12" s="194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6"/>
    </row>
    <row r="13" spans="1:22" ht="17" x14ac:dyDescent="0.55000000000000004">
      <c r="C13" s="194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6"/>
    </row>
    <row r="14" spans="1:22" ht="17" x14ac:dyDescent="0.55000000000000004">
      <c r="C14" s="194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6"/>
    </row>
    <row r="15" spans="1:22" ht="17" x14ac:dyDescent="0.55000000000000004">
      <c r="C15" s="194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6"/>
    </row>
    <row r="16" spans="1:22" ht="17" x14ac:dyDescent="0.55000000000000004">
      <c r="C16" s="194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6"/>
    </row>
    <row r="17" spans="2:22" ht="17" x14ac:dyDescent="0.55000000000000004">
      <c r="C17" s="194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6"/>
    </row>
    <row r="18" spans="2:22" ht="17" x14ac:dyDescent="0.55000000000000004">
      <c r="C18" s="194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6"/>
    </row>
    <row r="19" spans="2:22" ht="17" x14ac:dyDescent="0.55000000000000004">
      <c r="C19" s="194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6"/>
    </row>
    <row r="20" spans="2:22" ht="17" x14ac:dyDescent="0.55000000000000004">
      <c r="C20" s="194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6"/>
    </row>
    <row r="21" spans="2:22" ht="17" x14ac:dyDescent="0.55000000000000004">
      <c r="C21" s="194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6"/>
    </row>
    <row r="22" spans="2:22" ht="17" x14ac:dyDescent="0.55000000000000004">
      <c r="C22" s="197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9"/>
    </row>
    <row r="23" spans="2:22" ht="17" x14ac:dyDescent="0.55000000000000004"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6"/>
      <c r="V23" s="55"/>
    </row>
    <row r="24" spans="2:22" ht="17" x14ac:dyDescent="0.55000000000000004">
      <c r="B24" s="58" t="s">
        <v>55</v>
      </c>
      <c r="C24" s="59"/>
      <c r="D24" s="59"/>
      <c r="E24" s="59"/>
      <c r="F24" s="59"/>
      <c r="G24" s="59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</row>
    <row r="25" spans="2:22" ht="17" x14ac:dyDescent="0.55000000000000004">
      <c r="C25" s="182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4"/>
    </row>
    <row r="26" spans="2:22" ht="17" x14ac:dyDescent="0.55000000000000004">
      <c r="C26" s="185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7"/>
    </row>
    <row r="27" spans="2:22" ht="17" x14ac:dyDescent="0.55000000000000004">
      <c r="C27" s="185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7"/>
    </row>
    <row r="28" spans="2:22" ht="17" x14ac:dyDescent="0.55000000000000004">
      <c r="C28" s="185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7"/>
    </row>
    <row r="29" spans="2:22" ht="17" x14ac:dyDescent="0.55000000000000004">
      <c r="C29" s="185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7"/>
    </row>
    <row r="30" spans="2:22" ht="17" x14ac:dyDescent="0.55000000000000004">
      <c r="C30" s="185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7"/>
    </row>
    <row r="31" spans="2:22" ht="17" x14ac:dyDescent="0.55000000000000004">
      <c r="C31" s="185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7"/>
    </row>
    <row r="32" spans="2:22" ht="17" x14ac:dyDescent="0.55000000000000004">
      <c r="C32" s="185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7"/>
    </row>
    <row r="33" spans="3:22" ht="17" x14ac:dyDescent="0.55000000000000004">
      <c r="C33" s="185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7"/>
    </row>
    <row r="34" spans="3:22" ht="17" x14ac:dyDescent="0.55000000000000004">
      <c r="C34" s="185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7"/>
    </row>
    <row r="35" spans="3:22" ht="17" x14ac:dyDescent="0.55000000000000004">
      <c r="C35" s="185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7"/>
    </row>
    <row r="36" spans="3:22" ht="15" customHeight="1" x14ac:dyDescent="0.55000000000000004">
      <c r="C36" s="185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7"/>
    </row>
    <row r="37" spans="3:22" ht="15" customHeight="1" x14ac:dyDescent="0.55000000000000004">
      <c r="C37" s="185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7"/>
    </row>
    <row r="38" spans="3:22" ht="15" customHeight="1" x14ac:dyDescent="0.55000000000000004">
      <c r="C38" s="188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90"/>
    </row>
  </sheetData>
  <sheetProtection algorithmName="SHA-512" hashValue="UfDYNnZFs3URIq/mdQoH/jzivq8uEGIegpDsHqEp4dIPq9yl0KAaZi5MUPF+2NcSieEptqWJ/8kby8m+EZ3K+w==" saltValue="GxtPYGrYOaV96hmqqNWMbA==" spinCount="100000" sheet="1" formatCells="0"/>
  <mergeCells count="5">
    <mergeCell ref="A3:V3"/>
    <mergeCell ref="C25:V38"/>
    <mergeCell ref="C11:V22"/>
    <mergeCell ref="I5:M5"/>
    <mergeCell ref="I7:M7"/>
  </mergeCells>
  <phoneticPr fontId="1"/>
  <dataValidations xWindow="923" yWindow="587" count="1">
    <dataValidation allowBlank="1" showInputMessage="1" showErrorMessage="1" prompt="【7月申請】_x000a_令和3年9月1日～令和4年9月30日_x000a__x000a_【8月申請】_x000a_令和3年10月1日～令和4年10月31日" sqref="L6:M6 Q5 O5 V5 R5:T5"/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9" tint="0.79998168889431442"/>
    <pageSetUpPr fitToPage="1"/>
  </sheetPr>
  <dimension ref="A1:AN43"/>
  <sheetViews>
    <sheetView showGridLines="0" view="pageBreakPreview" zoomScaleNormal="100" zoomScaleSheetLayoutView="100" workbookViewId="0">
      <selection activeCell="C1" sqref="C1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3.41406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11.5" style="1" customWidth="1"/>
    <col min="11" max="11" width="3.33203125" style="1" customWidth="1"/>
    <col min="12" max="12" width="8" style="1" customWidth="1"/>
    <col min="13" max="13" width="2.9140625" style="1" customWidth="1"/>
    <col min="14" max="14" width="8.83203125" style="1" customWidth="1"/>
    <col min="15" max="16" width="9" style="1"/>
    <col min="17" max="26" width="9" style="1" customWidth="1"/>
    <col min="27" max="38" width="9" style="91"/>
    <col min="39" max="16384" width="9" style="1"/>
  </cols>
  <sheetData>
    <row r="1" spans="1:40" ht="15" customHeight="1" x14ac:dyDescent="0.55000000000000004">
      <c r="A1" s="21" t="s">
        <v>142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4"/>
      <c r="AE1" s="433" t="s">
        <v>146</v>
      </c>
      <c r="AF1" s="433"/>
      <c r="AG1" s="433"/>
      <c r="AH1" s="433"/>
      <c r="AI1" s="433" t="s">
        <v>147</v>
      </c>
      <c r="AJ1" s="433"/>
      <c r="AK1" s="433"/>
      <c r="AL1" s="433"/>
      <c r="AM1" s="91"/>
      <c r="AN1" s="91"/>
    </row>
    <row r="2" spans="1:40" ht="15.65" customHeight="1" x14ac:dyDescent="0.55000000000000004">
      <c r="A2" s="387" t="s">
        <v>112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AE2" s="92" t="s">
        <v>196</v>
      </c>
      <c r="AF2" s="92" t="s">
        <v>197</v>
      </c>
      <c r="AG2" s="92" t="s">
        <v>198</v>
      </c>
      <c r="AH2" s="92" t="s">
        <v>143</v>
      </c>
      <c r="AI2" s="92" t="s">
        <v>196</v>
      </c>
      <c r="AJ2" s="92" t="s">
        <v>197</v>
      </c>
      <c r="AK2" s="92" t="s">
        <v>198</v>
      </c>
      <c r="AL2" s="92" t="s">
        <v>143</v>
      </c>
      <c r="AM2" s="91"/>
      <c r="AN2" s="91"/>
    </row>
    <row r="3" spans="1:40" ht="15.65" customHeight="1" x14ac:dyDescent="0.55000000000000004">
      <c r="A3" s="531" t="s">
        <v>183</v>
      </c>
      <c r="B3" s="531"/>
      <c r="C3" s="531"/>
      <c r="D3" s="532" t="s">
        <v>43</v>
      </c>
      <c r="E3" s="532"/>
      <c r="F3" s="532"/>
      <c r="H3" s="15"/>
      <c r="I3" s="15"/>
      <c r="J3" s="533" t="s">
        <v>10</v>
      </c>
      <c r="K3" s="534"/>
      <c r="L3" s="143">
        <v>45566</v>
      </c>
      <c r="M3" s="135" t="s">
        <v>16</v>
      </c>
      <c r="N3" s="134">
        <v>45961</v>
      </c>
      <c r="AM3" s="91"/>
      <c r="AN3" s="91"/>
    </row>
    <row r="4" spans="1:40" ht="3" customHeight="1" thickBot="1" x14ac:dyDescent="0.6">
      <c r="A4" s="10"/>
      <c r="B4" s="25"/>
      <c r="C4" s="26"/>
      <c r="D4" s="27"/>
      <c r="E4" s="11"/>
      <c r="F4" s="11"/>
      <c r="G4" s="11"/>
      <c r="H4" s="12"/>
      <c r="I4" s="12"/>
      <c r="J4" s="12"/>
      <c r="K4" s="13"/>
      <c r="L4" s="13"/>
      <c r="M4" s="10"/>
      <c r="N4" s="10"/>
      <c r="AM4" s="91"/>
      <c r="AN4" s="91"/>
    </row>
    <row r="5" spans="1:40" ht="13" customHeight="1" x14ac:dyDescent="0.55000000000000004">
      <c r="A5" s="518" t="s">
        <v>172</v>
      </c>
      <c r="B5" s="519"/>
      <c r="C5" s="520"/>
      <c r="D5" s="521" t="s">
        <v>9</v>
      </c>
      <c r="E5" s="521"/>
      <c r="F5" s="521"/>
      <c r="G5" s="522"/>
      <c r="H5" s="525" t="s">
        <v>98</v>
      </c>
      <c r="I5" s="526"/>
      <c r="J5" s="527"/>
      <c r="K5" s="525" t="s">
        <v>11</v>
      </c>
      <c r="L5" s="526"/>
      <c r="M5" s="526"/>
      <c r="N5" s="527"/>
      <c r="AM5" s="91"/>
      <c r="AN5" s="91"/>
    </row>
    <row r="6" spans="1:40" ht="14.5" customHeight="1" x14ac:dyDescent="0.55000000000000004">
      <c r="A6" s="535" t="s">
        <v>173</v>
      </c>
      <c r="B6" s="536"/>
      <c r="C6" s="153" t="s">
        <v>7</v>
      </c>
      <c r="D6" s="523"/>
      <c r="E6" s="523"/>
      <c r="F6" s="523"/>
      <c r="G6" s="524"/>
      <c r="H6" s="528"/>
      <c r="I6" s="529"/>
      <c r="J6" s="530"/>
      <c r="K6" s="528"/>
      <c r="L6" s="529"/>
      <c r="M6" s="529"/>
      <c r="N6" s="530"/>
      <c r="AA6" s="91" t="s">
        <v>220</v>
      </c>
      <c r="AB6" s="91" t="s">
        <v>148</v>
      </c>
      <c r="AC6" s="91" t="s">
        <v>209</v>
      </c>
      <c r="AD6" s="91">
        <v>1</v>
      </c>
      <c r="AE6" s="91" t="str">
        <f ca="1">IF(AND(INDIRECT(AA6)=AE$2,INDIRECT(AB6)&lt;&gt;""),INDIRECT(AB6),"")</f>
        <v/>
      </c>
      <c r="AF6" s="91" t="str">
        <f ca="1">IF(AND(INDIRECT(AA6)=AF$2,INDIRECT(AB6)&lt;&gt;""),INDIRECT(AB6),"")</f>
        <v/>
      </c>
      <c r="AG6" s="91" t="str">
        <f ca="1">IF(AND(INDIRECT(AA6)=AG$2,INDIRECT(AB6)&lt;&gt;""),INDIRECT(AB6),"")</f>
        <v/>
      </c>
      <c r="AH6" s="91" t="str">
        <f ca="1">IF(AND(INDIRECT(AA6)=AH$2,INDIRECT(AB6)&lt;&gt;""),INDIRECT(AB6),"")</f>
        <v/>
      </c>
      <c r="AI6" s="91" t="str">
        <f ca="1">IF(AND(INDIRECT(AA6)=AI$2,INDIRECT(AC6)&lt;&gt;""),INDIRECT(AC6),"")</f>
        <v/>
      </c>
      <c r="AJ6" s="91" t="str">
        <f ca="1">IF(AND(INDIRECT(AA6)=AJ$2,INDIRECT(AC6)&lt;&gt;""),INDIRECT(AC6),"")</f>
        <v/>
      </c>
      <c r="AK6" s="91" t="str">
        <f ca="1">IF(AND(INDIRECT(AA6)=AK$2,INDIRECT(AC6)&lt;&gt;""),INDIRECT(AC6),"")</f>
        <v/>
      </c>
      <c r="AL6" s="91" t="str">
        <f ca="1">IF(AND(INDIRECT(AA6)=AL$2,INDIRECT(AC6)&lt;&gt;""),INDIRECT(AC6),"")</f>
        <v/>
      </c>
      <c r="AM6" s="91"/>
      <c r="AN6" s="91"/>
    </row>
    <row r="7" spans="1:40" ht="16" customHeight="1" x14ac:dyDescent="0.25">
      <c r="A7" s="506"/>
      <c r="B7" s="507"/>
      <c r="C7" s="512"/>
      <c r="D7" s="107" t="s">
        <v>6</v>
      </c>
      <c r="E7" s="385"/>
      <c r="F7" s="385"/>
      <c r="G7" s="385"/>
      <c r="H7" s="513" t="s">
        <v>138</v>
      </c>
      <c r="I7" s="514"/>
      <c r="J7" s="30"/>
      <c r="K7" s="35" t="s">
        <v>0</v>
      </c>
      <c r="L7" s="154"/>
      <c r="M7" s="35" t="s">
        <v>2</v>
      </c>
      <c r="N7" s="154"/>
      <c r="AA7" s="91" t="s">
        <v>221</v>
      </c>
      <c r="AB7" s="91" t="s">
        <v>149</v>
      </c>
      <c r="AC7" s="91" t="s">
        <v>210</v>
      </c>
      <c r="AD7" s="91">
        <v>2</v>
      </c>
      <c r="AE7" s="91" t="str">
        <f t="shared" ref="AE7:AE15" ca="1" si="0">IF(AND(INDIRECT(AA7)=AE$2,INDIRECT(AB7)&lt;&gt;""),INDIRECT(AB7),"")</f>
        <v/>
      </c>
      <c r="AF7" s="91" t="str">
        <f t="shared" ref="AF7:AF15" ca="1" si="1">IF(AND(INDIRECT(AA7)=AF$2,INDIRECT(AB7)&lt;&gt;""),INDIRECT(AB7),"")</f>
        <v/>
      </c>
      <c r="AG7" s="91" t="str">
        <f t="shared" ref="AG7:AG15" ca="1" si="2">IF(AND(INDIRECT(AA7)=AG$2,INDIRECT(AB7)&lt;&gt;""),INDIRECT(AB7),"")</f>
        <v/>
      </c>
      <c r="AH7" s="91" t="str">
        <f t="shared" ref="AH7:AH15" ca="1" si="3">IF(AND(INDIRECT(AA7)=AH$2,INDIRECT(AB7)&lt;&gt;""),INDIRECT(AB7),"")</f>
        <v/>
      </c>
      <c r="AI7" s="91" t="str">
        <f t="shared" ref="AI7:AI15" ca="1" si="4">IF(AND(INDIRECT(AA7)=AI$2,INDIRECT(AC7)&lt;&gt;""),INDIRECT(AC7),"")</f>
        <v/>
      </c>
      <c r="AJ7" s="91" t="str">
        <f t="shared" ref="AJ7:AJ15" ca="1" si="5">IF(AND(INDIRECT(AA7)=AJ$2,INDIRECT(AC7)&lt;&gt;""),INDIRECT(AC7),"")</f>
        <v/>
      </c>
      <c r="AK7" s="91" t="str">
        <f t="shared" ref="AK7:AK15" ca="1" si="6">IF(AND(INDIRECT(AA7)=AK$2,INDIRECT(AC7)&lt;&gt;""),INDIRECT(AC7),"")</f>
        <v/>
      </c>
      <c r="AL7" s="91" t="str">
        <f t="shared" ref="AL7:AL15" ca="1" si="7">IF(AND(INDIRECT(AA7)=AL$2,INDIRECT(AC7)&lt;&gt;""),INDIRECT(AC7),"")</f>
        <v/>
      </c>
      <c r="AM7" s="91"/>
      <c r="AN7" s="91"/>
    </row>
    <row r="8" spans="1:40" ht="16" customHeight="1" x14ac:dyDescent="0.25">
      <c r="A8" s="508"/>
      <c r="B8" s="509"/>
      <c r="C8" s="512"/>
      <c r="D8" s="148" t="s">
        <v>13</v>
      </c>
      <c r="E8" s="401"/>
      <c r="F8" s="401"/>
      <c r="G8" s="401"/>
      <c r="H8" s="489" t="s">
        <v>111</v>
      </c>
      <c r="I8" s="491"/>
      <c r="J8" s="30"/>
      <c r="K8" s="35" t="s">
        <v>1</v>
      </c>
      <c r="L8" s="154"/>
      <c r="M8" s="35" t="s">
        <v>3</v>
      </c>
      <c r="N8" s="154"/>
      <c r="AA8" s="91" t="s">
        <v>222</v>
      </c>
      <c r="AB8" s="91" t="s">
        <v>150</v>
      </c>
      <c r="AC8" s="91" t="s">
        <v>211</v>
      </c>
      <c r="AD8" s="91">
        <v>3</v>
      </c>
      <c r="AE8" s="91" t="str">
        <f t="shared" ca="1" si="0"/>
        <v/>
      </c>
      <c r="AF8" s="91" t="str">
        <f t="shared" ca="1" si="1"/>
        <v/>
      </c>
      <c r="AG8" s="91" t="str">
        <f t="shared" ca="1" si="2"/>
        <v/>
      </c>
      <c r="AH8" s="91" t="str">
        <f t="shared" ca="1" si="3"/>
        <v/>
      </c>
      <c r="AI8" s="91" t="str">
        <f t="shared" ca="1" si="4"/>
        <v/>
      </c>
      <c r="AJ8" s="91" t="str">
        <f t="shared" ca="1" si="5"/>
        <v/>
      </c>
      <c r="AK8" s="91" t="str">
        <f t="shared" ca="1" si="6"/>
        <v/>
      </c>
      <c r="AL8" s="91" t="str">
        <f t="shared" ca="1" si="7"/>
        <v/>
      </c>
      <c r="AM8" s="91"/>
      <c r="AN8" s="91"/>
    </row>
    <row r="9" spans="1:40" ht="16" customHeight="1" x14ac:dyDescent="0.5">
      <c r="A9" s="515"/>
      <c r="B9" s="516"/>
      <c r="C9" s="512"/>
      <c r="D9" s="107" t="s">
        <v>8</v>
      </c>
      <c r="E9" s="242"/>
      <c r="F9" s="242"/>
      <c r="G9" s="242"/>
      <c r="H9" s="513" t="s">
        <v>144</v>
      </c>
      <c r="I9" s="514"/>
      <c r="J9" s="144" t="str">
        <f>IF(AND(J7="",J8=""),"",J7+J8)</f>
        <v/>
      </c>
      <c r="K9" s="35" t="s">
        <v>12</v>
      </c>
      <c r="L9" s="154"/>
      <c r="M9" s="28"/>
      <c r="N9" s="31"/>
      <c r="AA9" s="91" t="s">
        <v>223</v>
      </c>
      <c r="AB9" s="91" t="s">
        <v>151</v>
      </c>
      <c r="AC9" s="91" t="s">
        <v>212</v>
      </c>
      <c r="AD9" s="91">
        <v>4</v>
      </c>
      <c r="AE9" s="91" t="str">
        <f t="shared" ca="1" si="0"/>
        <v/>
      </c>
      <c r="AF9" s="91" t="str">
        <f t="shared" ca="1" si="1"/>
        <v/>
      </c>
      <c r="AG9" s="91" t="str">
        <f t="shared" ca="1" si="2"/>
        <v/>
      </c>
      <c r="AH9" s="91" t="str">
        <f t="shared" ca="1" si="3"/>
        <v/>
      </c>
      <c r="AI9" s="91" t="str">
        <f t="shared" ca="1" si="4"/>
        <v/>
      </c>
      <c r="AJ9" s="91" t="str">
        <f t="shared" ca="1" si="5"/>
        <v/>
      </c>
      <c r="AK9" s="91" t="str">
        <f t="shared" ca="1" si="6"/>
        <v/>
      </c>
      <c r="AL9" s="91" t="str">
        <f t="shared" ca="1" si="7"/>
        <v/>
      </c>
      <c r="AM9" s="91"/>
      <c r="AN9" s="91"/>
    </row>
    <row r="10" spans="1:40" ht="16" customHeight="1" x14ac:dyDescent="0.25">
      <c r="A10" s="506"/>
      <c r="B10" s="507"/>
      <c r="C10" s="512"/>
      <c r="D10" s="107" t="s">
        <v>6</v>
      </c>
      <c r="E10" s="385"/>
      <c r="F10" s="385"/>
      <c r="G10" s="385"/>
      <c r="H10" s="513" t="s">
        <v>138</v>
      </c>
      <c r="I10" s="514"/>
      <c r="J10" s="30"/>
      <c r="K10" s="35" t="s">
        <v>0</v>
      </c>
      <c r="L10" s="154"/>
      <c r="M10" s="35" t="s">
        <v>2</v>
      </c>
      <c r="N10" s="154"/>
      <c r="AA10" s="91" t="s">
        <v>224</v>
      </c>
      <c r="AB10" s="91" t="s">
        <v>152</v>
      </c>
      <c r="AC10" s="91" t="s">
        <v>213</v>
      </c>
      <c r="AD10" s="91">
        <v>5</v>
      </c>
      <c r="AE10" s="91" t="str">
        <f t="shared" ca="1" si="0"/>
        <v/>
      </c>
      <c r="AF10" s="91" t="str">
        <f t="shared" ca="1" si="1"/>
        <v/>
      </c>
      <c r="AG10" s="91" t="str">
        <f t="shared" ca="1" si="2"/>
        <v/>
      </c>
      <c r="AH10" s="91" t="str">
        <f t="shared" ca="1" si="3"/>
        <v/>
      </c>
      <c r="AI10" s="91" t="str">
        <f t="shared" ca="1" si="4"/>
        <v/>
      </c>
      <c r="AJ10" s="91" t="str">
        <f t="shared" ca="1" si="5"/>
        <v/>
      </c>
      <c r="AK10" s="91" t="str">
        <f t="shared" ca="1" si="6"/>
        <v/>
      </c>
      <c r="AL10" s="91" t="str">
        <f t="shared" ca="1" si="7"/>
        <v/>
      </c>
      <c r="AM10" s="91"/>
      <c r="AN10" s="91"/>
    </row>
    <row r="11" spans="1:40" ht="16" customHeight="1" x14ac:dyDescent="0.25">
      <c r="A11" s="508"/>
      <c r="B11" s="509"/>
      <c r="C11" s="512"/>
      <c r="D11" s="148" t="s">
        <v>13</v>
      </c>
      <c r="E11" s="401"/>
      <c r="F11" s="401"/>
      <c r="G11" s="401"/>
      <c r="H11" s="489" t="s">
        <v>111</v>
      </c>
      <c r="I11" s="491"/>
      <c r="J11" s="30"/>
      <c r="K11" s="35" t="s">
        <v>1</v>
      </c>
      <c r="L11" s="154"/>
      <c r="M11" s="35" t="s">
        <v>3</v>
      </c>
      <c r="N11" s="154"/>
      <c r="AA11" s="91" t="s">
        <v>225</v>
      </c>
      <c r="AB11" s="91" t="s">
        <v>153</v>
      </c>
      <c r="AC11" s="91" t="s">
        <v>214</v>
      </c>
      <c r="AD11" s="91">
        <v>6</v>
      </c>
      <c r="AE11" s="91" t="str">
        <f t="shared" ca="1" si="0"/>
        <v/>
      </c>
      <c r="AF11" s="91" t="str">
        <f t="shared" ca="1" si="1"/>
        <v/>
      </c>
      <c r="AG11" s="91" t="str">
        <f t="shared" ca="1" si="2"/>
        <v/>
      </c>
      <c r="AH11" s="91" t="str">
        <f t="shared" ca="1" si="3"/>
        <v/>
      </c>
      <c r="AI11" s="91" t="str">
        <f t="shared" ca="1" si="4"/>
        <v/>
      </c>
      <c r="AJ11" s="91" t="str">
        <f t="shared" ca="1" si="5"/>
        <v/>
      </c>
      <c r="AK11" s="91" t="str">
        <f t="shared" ca="1" si="6"/>
        <v/>
      </c>
      <c r="AL11" s="91" t="str">
        <f t="shared" ca="1" si="7"/>
        <v/>
      </c>
      <c r="AM11" s="91"/>
      <c r="AN11" s="91"/>
    </row>
    <row r="12" spans="1:40" ht="16" customHeight="1" x14ac:dyDescent="0.5">
      <c r="A12" s="515"/>
      <c r="B12" s="516"/>
      <c r="C12" s="512"/>
      <c r="D12" s="107" t="s">
        <v>8</v>
      </c>
      <c r="E12" s="242"/>
      <c r="F12" s="242"/>
      <c r="G12" s="242"/>
      <c r="H12" s="513" t="s">
        <v>144</v>
      </c>
      <c r="I12" s="514"/>
      <c r="J12" s="144" t="str">
        <f>IF(AND(J10="",J11=""),"",J10+J11)</f>
        <v/>
      </c>
      <c r="K12" s="35" t="s">
        <v>12</v>
      </c>
      <c r="L12" s="154"/>
      <c r="M12" s="28"/>
      <c r="N12" s="31"/>
      <c r="AA12" s="91" t="s">
        <v>226</v>
      </c>
      <c r="AB12" s="91" t="s">
        <v>154</v>
      </c>
      <c r="AC12" s="91" t="s">
        <v>215</v>
      </c>
      <c r="AD12" s="91">
        <v>7</v>
      </c>
      <c r="AE12" s="91" t="str">
        <f t="shared" ca="1" si="0"/>
        <v/>
      </c>
      <c r="AF12" s="91" t="str">
        <f t="shared" ca="1" si="1"/>
        <v/>
      </c>
      <c r="AG12" s="91" t="str">
        <f t="shared" ca="1" si="2"/>
        <v/>
      </c>
      <c r="AH12" s="91" t="str">
        <f t="shared" ca="1" si="3"/>
        <v/>
      </c>
      <c r="AI12" s="91" t="str">
        <f t="shared" ca="1" si="4"/>
        <v/>
      </c>
      <c r="AJ12" s="91" t="str">
        <f t="shared" ca="1" si="5"/>
        <v/>
      </c>
      <c r="AK12" s="91" t="str">
        <f t="shared" ca="1" si="6"/>
        <v/>
      </c>
      <c r="AL12" s="91" t="str">
        <f t="shared" ca="1" si="7"/>
        <v/>
      </c>
      <c r="AM12" s="91"/>
      <c r="AN12" s="91"/>
    </row>
    <row r="13" spans="1:40" ht="16" customHeight="1" x14ac:dyDescent="0.25">
      <c r="A13" s="506"/>
      <c r="B13" s="507"/>
      <c r="C13" s="512"/>
      <c r="D13" s="107" t="s">
        <v>6</v>
      </c>
      <c r="E13" s="385"/>
      <c r="F13" s="385"/>
      <c r="G13" s="385"/>
      <c r="H13" s="513" t="s">
        <v>138</v>
      </c>
      <c r="I13" s="514"/>
      <c r="J13" s="30"/>
      <c r="K13" s="35" t="s">
        <v>0</v>
      </c>
      <c r="L13" s="154"/>
      <c r="M13" s="35" t="s">
        <v>2</v>
      </c>
      <c r="N13" s="154"/>
      <c r="AA13" s="91" t="s">
        <v>227</v>
      </c>
      <c r="AB13" s="91" t="s">
        <v>155</v>
      </c>
      <c r="AC13" s="91" t="s">
        <v>216</v>
      </c>
      <c r="AD13" s="91">
        <v>8</v>
      </c>
      <c r="AE13" s="91" t="str">
        <f t="shared" ca="1" si="0"/>
        <v/>
      </c>
      <c r="AF13" s="91" t="str">
        <f t="shared" ca="1" si="1"/>
        <v/>
      </c>
      <c r="AG13" s="91" t="str">
        <f t="shared" ca="1" si="2"/>
        <v/>
      </c>
      <c r="AH13" s="91" t="str">
        <f t="shared" ca="1" si="3"/>
        <v/>
      </c>
      <c r="AI13" s="91" t="str">
        <f t="shared" ca="1" si="4"/>
        <v/>
      </c>
      <c r="AJ13" s="91" t="str">
        <f t="shared" ca="1" si="5"/>
        <v/>
      </c>
      <c r="AK13" s="91" t="str">
        <f t="shared" ca="1" si="6"/>
        <v/>
      </c>
      <c r="AL13" s="91" t="str">
        <f t="shared" ca="1" si="7"/>
        <v/>
      </c>
      <c r="AM13" s="91"/>
      <c r="AN13" s="91"/>
    </row>
    <row r="14" spans="1:40" ht="16" customHeight="1" x14ac:dyDescent="0.25">
      <c r="A14" s="508"/>
      <c r="B14" s="509"/>
      <c r="C14" s="512"/>
      <c r="D14" s="148" t="s">
        <v>13</v>
      </c>
      <c r="E14" s="401"/>
      <c r="F14" s="401"/>
      <c r="G14" s="401"/>
      <c r="H14" s="489" t="s">
        <v>111</v>
      </c>
      <c r="I14" s="491"/>
      <c r="J14" s="30"/>
      <c r="K14" s="35" t="s">
        <v>1</v>
      </c>
      <c r="L14" s="154"/>
      <c r="M14" s="35" t="s">
        <v>3</v>
      </c>
      <c r="N14" s="154"/>
      <c r="AA14" s="91" t="s">
        <v>228</v>
      </c>
      <c r="AB14" s="91" t="s">
        <v>156</v>
      </c>
      <c r="AC14" s="91" t="s">
        <v>217</v>
      </c>
      <c r="AD14" s="91">
        <v>9</v>
      </c>
      <c r="AE14" s="91" t="str">
        <f t="shared" ca="1" si="0"/>
        <v/>
      </c>
      <c r="AF14" s="91" t="str">
        <f t="shared" ca="1" si="1"/>
        <v/>
      </c>
      <c r="AG14" s="91" t="str">
        <f t="shared" ca="1" si="2"/>
        <v/>
      </c>
      <c r="AH14" s="91" t="str">
        <f t="shared" ca="1" si="3"/>
        <v/>
      </c>
      <c r="AI14" s="91" t="str">
        <f t="shared" ca="1" si="4"/>
        <v/>
      </c>
      <c r="AJ14" s="91" t="str">
        <f t="shared" ca="1" si="5"/>
        <v/>
      </c>
      <c r="AK14" s="91" t="str">
        <f t="shared" ca="1" si="6"/>
        <v/>
      </c>
      <c r="AL14" s="91" t="str">
        <f t="shared" ca="1" si="7"/>
        <v/>
      </c>
      <c r="AM14" s="91"/>
      <c r="AN14" s="91"/>
    </row>
    <row r="15" spans="1:40" ht="16" customHeight="1" x14ac:dyDescent="0.5">
      <c r="A15" s="515"/>
      <c r="B15" s="516"/>
      <c r="C15" s="512"/>
      <c r="D15" s="107" t="s">
        <v>8</v>
      </c>
      <c r="E15" s="242"/>
      <c r="F15" s="242"/>
      <c r="G15" s="242"/>
      <c r="H15" s="513" t="s">
        <v>144</v>
      </c>
      <c r="I15" s="514"/>
      <c r="J15" s="144" t="str">
        <f>IF(AND(J13="",J14=""),"",J13+J14)</f>
        <v/>
      </c>
      <c r="K15" s="35" t="s">
        <v>12</v>
      </c>
      <c r="L15" s="154"/>
      <c r="M15" s="28"/>
      <c r="N15" s="31"/>
      <c r="AA15" s="91" t="s">
        <v>229</v>
      </c>
      <c r="AB15" s="91" t="s">
        <v>157</v>
      </c>
      <c r="AC15" s="91" t="s">
        <v>218</v>
      </c>
      <c r="AD15" s="91">
        <v>10</v>
      </c>
      <c r="AE15" s="91" t="str">
        <f t="shared" ca="1" si="0"/>
        <v/>
      </c>
      <c r="AF15" s="91" t="str">
        <f t="shared" ca="1" si="1"/>
        <v/>
      </c>
      <c r="AG15" s="91" t="str">
        <f t="shared" ca="1" si="2"/>
        <v/>
      </c>
      <c r="AH15" s="91" t="str">
        <f t="shared" ca="1" si="3"/>
        <v/>
      </c>
      <c r="AI15" s="91" t="str">
        <f t="shared" ca="1" si="4"/>
        <v/>
      </c>
      <c r="AJ15" s="91" t="str">
        <f t="shared" ca="1" si="5"/>
        <v/>
      </c>
      <c r="AK15" s="91" t="str">
        <f t="shared" ca="1" si="6"/>
        <v/>
      </c>
      <c r="AL15" s="91" t="str">
        <f t="shared" ca="1" si="7"/>
        <v/>
      </c>
      <c r="AM15" s="91"/>
      <c r="AN15" s="91"/>
    </row>
    <row r="16" spans="1:40" ht="16" customHeight="1" x14ac:dyDescent="0.25">
      <c r="A16" s="506"/>
      <c r="B16" s="507"/>
      <c r="C16" s="512"/>
      <c r="D16" s="107" t="s">
        <v>6</v>
      </c>
      <c r="E16" s="385"/>
      <c r="F16" s="385"/>
      <c r="G16" s="385"/>
      <c r="H16" s="513" t="s">
        <v>138</v>
      </c>
      <c r="I16" s="514"/>
      <c r="J16" s="30"/>
      <c r="K16" s="35" t="s">
        <v>0</v>
      </c>
      <c r="L16" s="154"/>
      <c r="M16" s="35" t="s">
        <v>2</v>
      </c>
      <c r="N16" s="154"/>
      <c r="AE16" s="91" t="str">
        <f ca="1">IF(AND(AE6="",AE7="",AE8="",AE9="",AE10="",AE11="",AE12="",AE13="",AE14="",AE15=""),"",SUM(AE6:AE15))</f>
        <v/>
      </c>
      <c r="AF16" s="91" t="str">
        <f t="shared" ref="AF16:AL16" ca="1" si="8">IF(AND(AF6="",AF7="",AF8="",AF9="",AF10="",AF11="",AF12="",AF13="",AF14="",AF15=""),"",SUM(AF6:AF15))</f>
        <v/>
      </c>
      <c r="AG16" s="91" t="str">
        <f t="shared" ca="1" si="8"/>
        <v/>
      </c>
      <c r="AH16" s="91" t="str">
        <f t="shared" ca="1" si="8"/>
        <v/>
      </c>
      <c r="AI16" s="91" t="str">
        <f t="shared" ca="1" si="8"/>
        <v/>
      </c>
      <c r="AJ16" s="91" t="str">
        <f t="shared" ca="1" si="8"/>
        <v/>
      </c>
      <c r="AK16" s="91" t="str">
        <f t="shared" ca="1" si="8"/>
        <v/>
      </c>
      <c r="AL16" s="91" t="str">
        <f t="shared" ca="1" si="8"/>
        <v/>
      </c>
      <c r="AM16" s="91"/>
      <c r="AN16" s="91"/>
    </row>
    <row r="17" spans="1:40" ht="16" customHeight="1" x14ac:dyDescent="0.25">
      <c r="A17" s="508"/>
      <c r="B17" s="509"/>
      <c r="C17" s="512"/>
      <c r="D17" s="148" t="s">
        <v>13</v>
      </c>
      <c r="E17" s="401"/>
      <c r="F17" s="401"/>
      <c r="G17" s="401"/>
      <c r="H17" s="489" t="s">
        <v>111</v>
      </c>
      <c r="I17" s="491"/>
      <c r="J17" s="30"/>
      <c r="K17" s="35" t="s">
        <v>1</v>
      </c>
      <c r="L17" s="154"/>
      <c r="M17" s="35" t="s">
        <v>3</v>
      </c>
      <c r="N17" s="154"/>
      <c r="AM17" s="91"/>
      <c r="AN17" s="91"/>
    </row>
    <row r="18" spans="1:40" ht="16" customHeight="1" x14ac:dyDescent="0.5">
      <c r="A18" s="515"/>
      <c r="B18" s="516"/>
      <c r="C18" s="512"/>
      <c r="D18" s="107" t="s">
        <v>8</v>
      </c>
      <c r="E18" s="242"/>
      <c r="F18" s="242"/>
      <c r="G18" s="242"/>
      <c r="H18" s="513" t="s">
        <v>144</v>
      </c>
      <c r="I18" s="514"/>
      <c r="J18" s="144" t="str">
        <f>IF(AND(J16="",J17=""),"",J16+J17)</f>
        <v/>
      </c>
      <c r="K18" s="35" t="s">
        <v>12</v>
      </c>
      <c r="L18" s="154"/>
      <c r="M18" s="28"/>
      <c r="N18" s="31"/>
      <c r="AM18" s="91"/>
      <c r="AN18" s="91"/>
    </row>
    <row r="19" spans="1:40" ht="16" customHeight="1" x14ac:dyDescent="0.25">
      <c r="A19" s="506"/>
      <c r="B19" s="507"/>
      <c r="C19" s="512"/>
      <c r="D19" s="107" t="s">
        <v>6</v>
      </c>
      <c r="E19" s="385"/>
      <c r="F19" s="385"/>
      <c r="G19" s="385"/>
      <c r="H19" s="513" t="s">
        <v>138</v>
      </c>
      <c r="I19" s="514"/>
      <c r="J19" s="30"/>
      <c r="K19" s="35" t="s">
        <v>0</v>
      </c>
      <c r="L19" s="154"/>
      <c r="M19" s="35" t="s">
        <v>2</v>
      </c>
      <c r="N19" s="154"/>
    </row>
    <row r="20" spans="1:40" ht="16" customHeight="1" x14ac:dyDescent="0.25">
      <c r="A20" s="508"/>
      <c r="B20" s="509"/>
      <c r="C20" s="512"/>
      <c r="D20" s="148" t="s">
        <v>13</v>
      </c>
      <c r="E20" s="401"/>
      <c r="F20" s="401"/>
      <c r="G20" s="401"/>
      <c r="H20" s="489" t="s">
        <v>111</v>
      </c>
      <c r="I20" s="491"/>
      <c r="J20" s="30"/>
      <c r="K20" s="35" t="s">
        <v>1</v>
      </c>
      <c r="L20" s="154"/>
      <c r="M20" s="35" t="s">
        <v>3</v>
      </c>
      <c r="N20" s="154"/>
    </row>
    <row r="21" spans="1:40" ht="16" customHeight="1" x14ac:dyDescent="0.5">
      <c r="A21" s="515"/>
      <c r="B21" s="516"/>
      <c r="C21" s="512"/>
      <c r="D21" s="107" t="s">
        <v>8</v>
      </c>
      <c r="E21" s="242"/>
      <c r="F21" s="242"/>
      <c r="G21" s="242"/>
      <c r="H21" s="513" t="s">
        <v>144</v>
      </c>
      <c r="I21" s="514"/>
      <c r="J21" s="144" t="str">
        <f>IF(AND(J19="",J20=""),"",J19+J20)</f>
        <v/>
      </c>
      <c r="K21" s="35" t="s">
        <v>12</v>
      </c>
      <c r="L21" s="154"/>
      <c r="M21" s="28"/>
      <c r="N21" s="31"/>
    </row>
    <row r="22" spans="1:40" ht="16" customHeight="1" x14ac:dyDescent="0.25">
      <c r="A22" s="506"/>
      <c r="B22" s="507"/>
      <c r="C22" s="512"/>
      <c r="D22" s="107" t="s">
        <v>6</v>
      </c>
      <c r="E22" s="385"/>
      <c r="F22" s="385"/>
      <c r="G22" s="385"/>
      <c r="H22" s="513" t="s">
        <v>138</v>
      </c>
      <c r="I22" s="514"/>
      <c r="J22" s="30"/>
      <c r="K22" s="35" t="s">
        <v>0</v>
      </c>
      <c r="L22" s="154"/>
      <c r="M22" s="35" t="s">
        <v>2</v>
      </c>
      <c r="N22" s="154"/>
    </row>
    <row r="23" spans="1:40" ht="16" customHeight="1" x14ac:dyDescent="0.25">
      <c r="A23" s="508"/>
      <c r="B23" s="509"/>
      <c r="C23" s="512"/>
      <c r="D23" s="148" t="s">
        <v>13</v>
      </c>
      <c r="E23" s="401"/>
      <c r="F23" s="401"/>
      <c r="G23" s="401"/>
      <c r="H23" s="489" t="s">
        <v>111</v>
      </c>
      <c r="I23" s="491"/>
      <c r="J23" s="30"/>
      <c r="K23" s="35" t="s">
        <v>1</v>
      </c>
      <c r="L23" s="154"/>
      <c r="M23" s="35" t="s">
        <v>3</v>
      </c>
      <c r="N23" s="154"/>
    </row>
    <row r="24" spans="1:40" ht="16" customHeight="1" x14ac:dyDescent="0.5">
      <c r="A24" s="515"/>
      <c r="B24" s="516"/>
      <c r="C24" s="512"/>
      <c r="D24" s="107" t="s">
        <v>8</v>
      </c>
      <c r="E24" s="242"/>
      <c r="F24" s="242"/>
      <c r="G24" s="242"/>
      <c r="H24" s="513" t="s">
        <v>144</v>
      </c>
      <c r="I24" s="514"/>
      <c r="J24" s="144" t="str">
        <f>IF(AND(J22="",J23=""),"",J22+J23)</f>
        <v/>
      </c>
      <c r="K24" s="35" t="s">
        <v>12</v>
      </c>
      <c r="L24" s="154"/>
      <c r="M24" s="28"/>
      <c r="N24" s="31"/>
    </row>
    <row r="25" spans="1:40" ht="16" customHeight="1" x14ac:dyDescent="0.25">
      <c r="A25" s="506"/>
      <c r="B25" s="507"/>
      <c r="C25" s="512"/>
      <c r="D25" s="107" t="s">
        <v>6</v>
      </c>
      <c r="E25" s="385"/>
      <c r="F25" s="385"/>
      <c r="G25" s="385"/>
      <c r="H25" s="513" t="s">
        <v>138</v>
      </c>
      <c r="I25" s="514"/>
      <c r="J25" s="30"/>
      <c r="K25" s="35" t="s">
        <v>0</v>
      </c>
      <c r="L25" s="154"/>
      <c r="M25" s="35" t="s">
        <v>2</v>
      </c>
      <c r="N25" s="154"/>
    </row>
    <row r="26" spans="1:40" ht="16" customHeight="1" x14ac:dyDescent="0.25">
      <c r="A26" s="508"/>
      <c r="B26" s="509"/>
      <c r="C26" s="512"/>
      <c r="D26" s="148" t="s">
        <v>13</v>
      </c>
      <c r="E26" s="401"/>
      <c r="F26" s="401"/>
      <c r="G26" s="401"/>
      <c r="H26" s="489" t="s">
        <v>111</v>
      </c>
      <c r="I26" s="491"/>
      <c r="J26" s="30"/>
      <c r="K26" s="35" t="s">
        <v>1</v>
      </c>
      <c r="L26" s="154"/>
      <c r="M26" s="35" t="s">
        <v>3</v>
      </c>
      <c r="N26" s="154"/>
    </row>
    <row r="27" spans="1:40" ht="16" customHeight="1" x14ac:dyDescent="0.5">
      <c r="A27" s="515"/>
      <c r="B27" s="516"/>
      <c r="C27" s="512"/>
      <c r="D27" s="107" t="s">
        <v>8</v>
      </c>
      <c r="E27" s="242"/>
      <c r="F27" s="242"/>
      <c r="G27" s="242"/>
      <c r="H27" s="513" t="s">
        <v>144</v>
      </c>
      <c r="I27" s="514"/>
      <c r="J27" s="144" t="str">
        <f>IF(AND(J25="",J26=""),"",J25+J26)</f>
        <v/>
      </c>
      <c r="K27" s="35" t="s">
        <v>12</v>
      </c>
      <c r="L27" s="154"/>
      <c r="M27" s="28"/>
      <c r="N27" s="31"/>
    </row>
    <row r="28" spans="1:40" ht="16" customHeight="1" x14ac:dyDescent="0.25">
      <c r="A28" s="506"/>
      <c r="B28" s="507"/>
      <c r="C28" s="512"/>
      <c r="D28" s="107" t="s">
        <v>6</v>
      </c>
      <c r="E28" s="385"/>
      <c r="F28" s="385"/>
      <c r="G28" s="385"/>
      <c r="H28" s="513" t="s">
        <v>138</v>
      </c>
      <c r="I28" s="514"/>
      <c r="J28" s="30"/>
      <c r="K28" s="35" t="s">
        <v>0</v>
      </c>
      <c r="L28" s="154"/>
      <c r="M28" s="35" t="s">
        <v>2</v>
      </c>
      <c r="N28" s="154"/>
    </row>
    <row r="29" spans="1:40" ht="16" customHeight="1" x14ac:dyDescent="0.25">
      <c r="A29" s="508"/>
      <c r="B29" s="509"/>
      <c r="C29" s="512"/>
      <c r="D29" s="148" t="s">
        <v>13</v>
      </c>
      <c r="E29" s="401"/>
      <c r="F29" s="401"/>
      <c r="G29" s="401"/>
      <c r="H29" s="489" t="s">
        <v>111</v>
      </c>
      <c r="I29" s="491"/>
      <c r="J29" s="30"/>
      <c r="K29" s="35" t="s">
        <v>1</v>
      </c>
      <c r="L29" s="154"/>
      <c r="M29" s="35" t="s">
        <v>3</v>
      </c>
      <c r="N29" s="154"/>
    </row>
    <row r="30" spans="1:40" ht="16" customHeight="1" x14ac:dyDescent="0.5">
      <c r="A30" s="515"/>
      <c r="B30" s="516"/>
      <c r="C30" s="512"/>
      <c r="D30" s="107" t="s">
        <v>8</v>
      </c>
      <c r="E30" s="242"/>
      <c r="F30" s="242"/>
      <c r="G30" s="242"/>
      <c r="H30" s="513" t="s">
        <v>144</v>
      </c>
      <c r="I30" s="514"/>
      <c r="J30" s="144" t="str">
        <f>IF(AND(J28="",J29=""),"",J28+J29)</f>
        <v/>
      </c>
      <c r="K30" s="35" t="s">
        <v>12</v>
      </c>
      <c r="L30" s="154"/>
      <c r="M30" s="28"/>
      <c r="N30" s="31"/>
    </row>
    <row r="31" spans="1:40" ht="16" customHeight="1" x14ac:dyDescent="0.25">
      <c r="A31" s="506"/>
      <c r="B31" s="507"/>
      <c r="C31" s="512"/>
      <c r="D31" s="107" t="s">
        <v>6</v>
      </c>
      <c r="E31" s="385"/>
      <c r="F31" s="385"/>
      <c r="G31" s="385"/>
      <c r="H31" s="513" t="s">
        <v>138</v>
      </c>
      <c r="I31" s="514"/>
      <c r="J31" s="30"/>
      <c r="K31" s="35" t="s">
        <v>0</v>
      </c>
      <c r="L31" s="154"/>
      <c r="M31" s="35" t="s">
        <v>2</v>
      </c>
      <c r="N31" s="154"/>
    </row>
    <row r="32" spans="1:40" ht="16" customHeight="1" x14ac:dyDescent="0.25">
      <c r="A32" s="508"/>
      <c r="B32" s="509"/>
      <c r="C32" s="512"/>
      <c r="D32" s="148" t="s">
        <v>13</v>
      </c>
      <c r="E32" s="401"/>
      <c r="F32" s="401"/>
      <c r="G32" s="401"/>
      <c r="H32" s="489" t="s">
        <v>111</v>
      </c>
      <c r="I32" s="491"/>
      <c r="J32" s="30"/>
      <c r="K32" s="35" t="s">
        <v>1</v>
      </c>
      <c r="L32" s="154"/>
      <c r="M32" s="35" t="s">
        <v>3</v>
      </c>
      <c r="N32" s="154"/>
    </row>
    <row r="33" spans="1:15" ht="16" customHeight="1" x14ac:dyDescent="0.5">
      <c r="A33" s="515"/>
      <c r="B33" s="516"/>
      <c r="C33" s="512"/>
      <c r="D33" s="107" t="s">
        <v>8</v>
      </c>
      <c r="E33" s="242"/>
      <c r="F33" s="242"/>
      <c r="G33" s="242"/>
      <c r="H33" s="513" t="s">
        <v>144</v>
      </c>
      <c r="I33" s="514"/>
      <c r="J33" s="144" t="str">
        <f>IF(AND(J31="",J32=""),"",J31+J32)</f>
        <v/>
      </c>
      <c r="K33" s="35" t="s">
        <v>12</v>
      </c>
      <c r="L33" s="154"/>
      <c r="M33" s="28"/>
      <c r="N33" s="31"/>
    </row>
    <row r="34" spans="1:15" ht="16" customHeight="1" x14ac:dyDescent="0.25">
      <c r="A34" s="506"/>
      <c r="B34" s="507"/>
      <c r="C34" s="512"/>
      <c r="D34" s="107" t="s">
        <v>6</v>
      </c>
      <c r="E34" s="385"/>
      <c r="F34" s="385"/>
      <c r="G34" s="385"/>
      <c r="H34" s="513" t="s">
        <v>138</v>
      </c>
      <c r="I34" s="514"/>
      <c r="J34" s="30"/>
      <c r="K34" s="35" t="s">
        <v>0</v>
      </c>
      <c r="L34" s="154"/>
      <c r="M34" s="35" t="s">
        <v>2</v>
      </c>
      <c r="N34" s="154"/>
    </row>
    <row r="35" spans="1:15" ht="16" customHeight="1" x14ac:dyDescent="0.25">
      <c r="A35" s="508"/>
      <c r="B35" s="509"/>
      <c r="C35" s="512"/>
      <c r="D35" s="148" t="s">
        <v>13</v>
      </c>
      <c r="E35" s="401"/>
      <c r="F35" s="401"/>
      <c r="G35" s="401"/>
      <c r="H35" s="489" t="s">
        <v>111</v>
      </c>
      <c r="I35" s="491"/>
      <c r="J35" s="30"/>
      <c r="K35" s="35" t="s">
        <v>1</v>
      </c>
      <c r="L35" s="154"/>
      <c r="M35" s="35" t="s">
        <v>3</v>
      </c>
      <c r="N35" s="154"/>
    </row>
    <row r="36" spans="1:15" ht="16" customHeight="1" thickBot="1" x14ac:dyDescent="0.55000000000000004">
      <c r="A36" s="510"/>
      <c r="B36" s="511"/>
      <c r="C36" s="517"/>
      <c r="D36" s="107" t="s">
        <v>8</v>
      </c>
      <c r="E36" s="242"/>
      <c r="F36" s="242"/>
      <c r="G36" s="242"/>
      <c r="H36" s="513" t="s">
        <v>144</v>
      </c>
      <c r="I36" s="514"/>
      <c r="J36" s="144" t="str">
        <f>IF(AND(J34="",J35=""),"",J34+J35)</f>
        <v/>
      </c>
      <c r="K36" s="35" t="s">
        <v>12</v>
      </c>
      <c r="L36" s="154"/>
      <c r="M36" s="28"/>
      <c r="N36" s="31"/>
    </row>
    <row r="37" spans="1:15" ht="21" customHeight="1" x14ac:dyDescent="0.55000000000000004">
      <c r="A37" s="258" t="s">
        <v>110</v>
      </c>
      <c r="B37" s="402"/>
      <c r="C37" s="402"/>
      <c r="D37" s="281"/>
      <c r="E37" s="281"/>
      <c r="F37" s="281"/>
      <c r="G37" s="281"/>
      <c r="H37" s="281"/>
      <c r="I37" s="281"/>
      <c r="J37" s="281"/>
      <c r="K37" s="281"/>
      <c r="L37" s="281"/>
      <c r="M37" s="281"/>
      <c r="N37" s="281"/>
    </row>
    <row r="38" spans="1:15" ht="21" customHeight="1" x14ac:dyDescent="0.55000000000000004">
      <c r="A38" s="470"/>
      <c r="B38" s="403"/>
      <c r="C38" s="403"/>
      <c r="D38" s="403"/>
      <c r="E38" s="403"/>
      <c r="F38" s="403"/>
      <c r="G38" s="281"/>
      <c r="H38" s="281"/>
      <c r="I38" s="281"/>
      <c r="J38" s="403"/>
      <c r="K38" s="403"/>
      <c r="L38" s="403"/>
      <c r="M38" s="281"/>
      <c r="N38" s="281"/>
    </row>
    <row r="39" spans="1:15" ht="32.5" customHeight="1" x14ac:dyDescent="0.25">
      <c r="A39" s="480" t="s">
        <v>195</v>
      </c>
      <c r="B39" s="483" t="s">
        <v>138</v>
      </c>
      <c r="C39" s="484"/>
      <c r="D39" s="485"/>
      <c r="E39" s="471" t="str">
        <f>IF(AND(J7="",J10="",J13="",J16="",J19="",J22="",J25="",J28="",J31="",J34=""),"",J7+J10+J13+J16+J19+J22+J25+J28+J31+J34)</f>
        <v/>
      </c>
      <c r="F39" s="486"/>
      <c r="G39" s="487" t="s">
        <v>131</v>
      </c>
      <c r="H39" s="488"/>
      <c r="I39" s="498" t="s">
        <v>190</v>
      </c>
      <c r="J39" s="145" t="str">
        <f ca="1">IF(AE16="","",AE16)</f>
        <v/>
      </c>
      <c r="K39" s="498" t="s">
        <v>189</v>
      </c>
      <c r="L39" s="146" t="str">
        <f ca="1">IF(AI16="","",AI16)</f>
        <v/>
      </c>
      <c r="M39" s="503" t="s">
        <v>188</v>
      </c>
      <c r="N39" s="146" t="str">
        <f ca="1">IF(AND(J39="",L39=""),"",J39+L39)</f>
        <v/>
      </c>
    </row>
    <row r="40" spans="1:15" ht="32.5" customHeight="1" x14ac:dyDescent="0.25">
      <c r="A40" s="481"/>
      <c r="B40" s="489" t="s">
        <v>111</v>
      </c>
      <c r="C40" s="490"/>
      <c r="D40" s="491"/>
      <c r="E40" s="460" t="str">
        <f>IF(AND(J8="",J11="",J14="",J17="",J20="",J23="",J26="",J29="",J32="",J35=""),"",J8+J11+J14+J17+J20+J23+J26+J29+J32+J35)</f>
        <v/>
      </c>
      <c r="F40" s="492"/>
      <c r="G40" s="493" t="s">
        <v>133</v>
      </c>
      <c r="H40" s="488"/>
      <c r="I40" s="499"/>
      <c r="J40" s="145" t="str">
        <f ca="1">IF(AF16="","",AF16)</f>
        <v/>
      </c>
      <c r="K40" s="501"/>
      <c r="L40" s="146" t="str">
        <f ca="1">IF(AJ16="","",AJ16)</f>
        <v/>
      </c>
      <c r="M40" s="504"/>
      <c r="N40" s="146" t="str">
        <f t="shared" ref="N40:N41" ca="1" si="9">IF(AND(J40="",L40=""),"",J40+L40)</f>
        <v/>
      </c>
    </row>
    <row r="41" spans="1:15" ht="32.5" customHeight="1" x14ac:dyDescent="0.25">
      <c r="A41" s="482"/>
      <c r="B41" s="494" t="s">
        <v>140</v>
      </c>
      <c r="C41" s="495"/>
      <c r="D41" s="496"/>
      <c r="E41" s="466" t="str">
        <f>IF(AND(J9="",J12="",J15="",J18="",J21="",J24="",J27="",J30="",J33="",J36=""),"",SUM(J9,J12,J15,J18,J21,J24,J27,J30,J33,J36))</f>
        <v/>
      </c>
      <c r="F41" s="497"/>
      <c r="G41" s="493" t="s">
        <v>132</v>
      </c>
      <c r="H41" s="488"/>
      <c r="I41" s="500"/>
      <c r="J41" s="145" t="str">
        <f ca="1">IF(AG16="","",AG16)</f>
        <v/>
      </c>
      <c r="K41" s="502"/>
      <c r="L41" s="146" t="str">
        <f ca="1">IF(AK16="","",AK16)</f>
        <v/>
      </c>
      <c r="M41" s="505"/>
      <c r="N41" s="146" t="str">
        <f t="shared" ca="1" si="9"/>
        <v/>
      </c>
    </row>
    <row r="42" spans="1:15" ht="11.5" customHeight="1" x14ac:dyDescent="0.55000000000000004">
      <c r="A42" s="3" t="s">
        <v>114</v>
      </c>
      <c r="B42" s="386" t="s">
        <v>174</v>
      </c>
      <c r="C42" s="386"/>
      <c r="D42" s="386"/>
      <c r="E42" s="386"/>
      <c r="F42" s="386"/>
      <c r="G42" s="386"/>
      <c r="H42" s="386"/>
      <c r="I42" s="386"/>
      <c r="J42" s="386"/>
      <c r="K42" s="386"/>
      <c r="L42" s="386"/>
      <c r="M42" s="386"/>
      <c r="N42" s="386"/>
      <c r="O42" s="33"/>
    </row>
    <row r="43" spans="1:15" ht="11.5" customHeight="1" x14ac:dyDescent="0.55000000000000004">
      <c r="B43" s="386" t="s">
        <v>115</v>
      </c>
      <c r="C43" s="386"/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3"/>
    </row>
  </sheetData>
  <sheetProtection algorithmName="SHA-512" hashValue="7N1vcA5HUyLl1ElUwFNg9/nP8mjBYx/25XGCL0VzkyAXmoRx0vQVL9ZAav5qF11hIW78kV6x4eNlFd0c6gSchw==" saltValue="hgl1XjCRLhHGwksIDqCdcw==" spinCount="100000" sheet="1" formatCells="0"/>
  <mergeCells count="108">
    <mergeCell ref="A5:C5"/>
    <mergeCell ref="D5:G6"/>
    <mergeCell ref="H5:J6"/>
    <mergeCell ref="K5:N6"/>
    <mergeCell ref="AE1:AH1"/>
    <mergeCell ref="AI1:AL1"/>
    <mergeCell ref="A25:B27"/>
    <mergeCell ref="C25:C27"/>
    <mergeCell ref="E25:G25"/>
    <mergeCell ref="H25:I25"/>
    <mergeCell ref="E26:G26"/>
    <mergeCell ref="H26:I26"/>
    <mergeCell ref="E27:G27"/>
    <mergeCell ref="H27:I27"/>
    <mergeCell ref="A2:N2"/>
    <mergeCell ref="A3:C3"/>
    <mergeCell ref="D3:F3"/>
    <mergeCell ref="J3:K3"/>
    <mergeCell ref="A6:B6"/>
    <mergeCell ref="A10:B12"/>
    <mergeCell ref="C13:C15"/>
    <mergeCell ref="E13:G13"/>
    <mergeCell ref="H13:I13"/>
    <mergeCell ref="E14:G14"/>
    <mergeCell ref="C16:C18"/>
    <mergeCell ref="E16:G16"/>
    <mergeCell ref="H16:I16"/>
    <mergeCell ref="E17:G17"/>
    <mergeCell ref="H17:I17"/>
    <mergeCell ref="E18:G18"/>
    <mergeCell ref="H18:I18"/>
    <mergeCell ref="A16:B18"/>
    <mergeCell ref="C19:C21"/>
    <mergeCell ref="E19:G19"/>
    <mergeCell ref="H19:I19"/>
    <mergeCell ref="E20:G20"/>
    <mergeCell ref="H20:I20"/>
    <mergeCell ref="E21:G21"/>
    <mergeCell ref="A28:B30"/>
    <mergeCell ref="C28:C30"/>
    <mergeCell ref="E28:G28"/>
    <mergeCell ref="H28:I28"/>
    <mergeCell ref="E29:G29"/>
    <mergeCell ref="H29:I29"/>
    <mergeCell ref="E30:G30"/>
    <mergeCell ref="H30:I30"/>
    <mergeCell ref="A19:B21"/>
    <mergeCell ref="H21:I21"/>
    <mergeCell ref="A7:B9"/>
    <mergeCell ref="C7:C9"/>
    <mergeCell ref="E7:G7"/>
    <mergeCell ref="H7:I7"/>
    <mergeCell ref="E8:G8"/>
    <mergeCell ref="H8:I8"/>
    <mergeCell ref="E9:G9"/>
    <mergeCell ref="H9:I9"/>
    <mergeCell ref="A13:B15"/>
    <mergeCell ref="C10:C12"/>
    <mergeCell ref="E10:G10"/>
    <mergeCell ref="H10:I10"/>
    <mergeCell ref="E11:G11"/>
    <mergeCell ref="H11:I11"/>
    <mergeCell ref="E12:G12"/>
    <mergeCell ref="H12:I12"/>
    <mergeCell ref="E15:G15"/>
    <mergeCell ref="H15:I15"/>
    <mergeCell ref="H14:I14"/>
    <mergeCell ref="A34:B36"/>
    <mergeCell ref="C22:C24"/>
    <mergeCell ref="E22:G22"/>
    <mergeCell ref="H22:I22"/>
    <mergeCell ref="E23:G23"/>
    <mergeCell ref="H23:I23"/>
    <mergeCell ref="E24:G24"/>
    <mergeCell ref="H24:I24"/>
    <mergeCell ref="A22:B24"/>
    <mergeCell ref="C34:C36"/>
    <mergeCell ref="E34:G34"/>
    <mergeCell ref="H34:I34"/>
    <mergeCell ref="E35:G35"/>
    <mergeCell ref="H35:I35"/>
    <mergeCell ref="E36:G36"/>
    <mergeCell ref="H36:I36"/>
    <mergeCell ref="A31:B33"/>
    <mergeCell ref="C31:C33"/>
    <mergeCell ref="E31:G31"/>
    <mergeCell ref="H31:I31"/>
    <mergeCell ref="E32:G32"/>
    <mergeCell ref="H32:I32"/>
    <mergeCell ref="E33:G33"/>
    <mergeCell ref="H33:I33"/>
    <mergeCell ref="A37:A38"/>
    <mergeCell ref="B37:N38"/>
    <mergeCell ref="A39:A41"/>
    <mergeCell ref="B39:D39"/>
    <mergeCell ref="E39:F39"/>
    <mergeCell ref="G39:H39"/>
    <mergeCell ref="B40:D40"/>
    <mergeCell ref="B43:N43"/>
    <mergeCell ref="E40:F40"/>
    <mergeCell ref="G40:H40"/>
    <mergeCell ref="B41:D41"/>
    <mergeCell ref="E41:F41"/>
    <mergeCell ref="G41:H41"/>
    <mergeCell ref="B42:N42"/>
    <mergeCell ref="I39:I41"/>
    <mergeCell ref="K39:K41"/>
    <mergeCell ref="M39:M41"/>
  </mergeCells>
  <phoneticPr fontId="1"/>
  <dataValidations count="10">
    <dataValidation type="list" allowBlank="1" showInputMessage="1" showErrorMessage="1" prompt="同じ費目を複数申請する場合、連番にしてください" sqref="C7:C36">
      <formula1>"1,2,3,4,5,6,7,8,9,10"</formula1>
    </dataValidation>
    <dataValidation allowBlank="1" showInputMessage="1" showErrorMessage="1" prompt="入力不要_x000a_(自動計算されます)" sqref="J9 J15 J21 J36 J12 J18 J24 J30 J27 J33"/>
    <dataValidation type="list" allowBlank="1" showInputMessage="1" showErrorMessage="1" prompt="印刷物制作費 　⇒　印_x000a_ＰＲ動画制作費 　⇒　動_x000a_広告費 　⇒　広_x000a_" sqref="A7:B36">
      <formula1>"印,動,広"</formula1>
    </dataValidation>
    <dataValidation type="list" allowBlank="1" showInputMessage="1" showErrorMessage="1" prompt="該当する内容をプルダウンで選択" sqref="E9:G9 E27:G27 E30:G30 E12:G12 E15:G15 E18:G18 E21:G21 E24:G24 E33:G33 E36:G36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="助成対象経費（税抜金額等）の金額を入力してください" sqref="J7 J19 J34 J10 J13 J16 J25 J28 J22 J31"/>
    <dataValidation imeMode="halfAlpha" allowBlank="1" showInputMessage="1" showErrorMessage="1" prompt="助成対象とならない経費を入力してください" sqref="J8 J20 J35 J11 J14 J17 J26 J29 J23 J32"/>
    <dataValidation imeMode="halfAlpha" allowBlank="1" showInputMessage="1" showErrorMessage="1" promptTitle="西暦で入力" prompt="例：2023/12/1" sqref="L3 N3"/>
    <dataValidation imeMode="halfAlpha" allowBlank="1" showInputMessage="1" errorTitle="助成対象期間をご確認ください" prompt="助成対象期間内_x000a_西暦年/月/日 を半角で入力頂くと、_x000a_和暦が表示されます_x000a_例）2025/8/1_x000a_⇒　R7.8.1" sqref="N7:N8 N34:N35 N10:N11 N13:N14 N16:N17 N19:N20 L7:L21 L34:L36"/>
    <dataValidation imeMode="halfAlpha" allowBlank="1" showInputMessage="1" showErrorMessage="1" promptTitle="西暦で入力" prompt="例：2025/8/1" sqref="N22:N23 N25:N26 N28:N29 N31:N32"/>
    <dataValidation imeMode="halfAlpha" allowBlank="1" showInputMessage="1" showErrorMessage="1" promptTitle="西暦で入力" prompt="例：2024/12/1" sqref="L22:L33"/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  <pageSetUpPr fitToPage="1"/>
  </sheetPr>
  <dimension ref="A1:U41"/>
  <sheetViews>
    <sheetView showGridLines="0" view="pageBreakPreview" zoomScale="96" zoomScaleNormal="100" zoomScaleSheetLayoutView="96" workbookViewId="0">
      <selection activeCell="F1" sqref="F1"/>
    </sheetView>
  </sheetViews>
  <sheetFormatPr defaultColWidth="9" defaultRowHeight="15" customHeight="1" x14ac:dyDescent="0.55000000000000004"/>
  <cols>
    <col min="1" max="1" width="2.83203125" style="5" customWidth="1"/>
    <col min="2" max="2" width="2.1640625" style="5" customWidth="1"/>
    <col min="3" max="3" width="2.58203125" style="5" customWidth="1"/>
    <col min="4" max="4" width="10.08203125" style="5" customWidth="1"/>
    <col min="5" max="5" width="2.33203125" style="5" customWidth="1"/>
    <col min="6" max="6" width="9.6640625" style="5" customWidth="1"/>
    <col min="7" max="7" width="4.33203125" style="5" customWidth="1"/>
    <col min="8" max="8" width="3.6640625" style="5" customWidth="1"/>
    <col min="9" max="9" width="2.33203125" style="5" customWidth="1"/>
    <col min="10" max="10" width="3.6640625" style="5" customWidth="1"/>
    <col min="11" max="11" width="2.33203125" style="5" customWidth="1"/>
    <col min="12" max="12" width="3.6640625" style="5" customWidth="1"/>
    <col min="13" max="13" width="2.33203125" style="5" customWidth="1"/>
    <col min="14" max="14" width="2.83203125" style="5" customWidth="1"/>
    <col min="15" max="15" width="4.33203125" style="5" customWidth="1"/>
    <col min="16" max="16" width="3.6640625" style="5" customWidth="1"/>
    <col min="17" max="17" width="2.33203125" style="5" customWidth="1"/>
    <col min="18" max="18" width="3.6640625" style="5" customWidth="1"/>
    <col min="19" max="19" width="2.33203125" style="5" customWidth="1"/>
    <col min="20" max="20" width="3.6640625" style="6" customWidth="1"/>
    <col min="21" max="21" width="2.33203125" style="5" customWidth="1"/>
    <col min="22" max="16384" width="9" style="5"/>
  </cols>
  <sheetData>
    <row r="1" spans="1:21" ht="15" customHeight="1" x14ac:dyDescent="0.55000000000000004">
      <c r="A1" s="22" t="s">
        <v>102</v>
      </c>
      <c r="B1" s="16"/>
      <c r="C1" s="16"/>
      <c r="D1" s="16"/>
      <c r="E1" s="1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8"/>
      <c r="U1" s="7"/>
    </row>
    <row r="2" spans="1:21" ht="7.5" customHeight="1" x14ac:dyDescent="0.55000000000000004">
      <c r="A2" s="7"/>
      <c r="B2" s="7"/>
      <c r="C2" s="7"/>
      <c r="D2" s="7"/>
      <c r="E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8"/>
      <c r="U2" s="7"/>
    </row>
    <row r="3" spans="1:21" ht="17" x14ac:dyDescent="0.55000000000000004">
      <c r="A3" s="20" t="s">
        <v>24</v>
      </c>
      <c r="B3" s="17"/>
      <c r="C3" s="17"/>
      <c r="D3" s="17"/>
      <c r="E3" s="17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8"/>
      <c r="U3" s="7"/>
    </row>
    <row r="4" spans="1:21" ht="21" customHeight="1" x14ac:dyDescent="0.55000000000000004">
      <c r="A4" s="18"/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3"/>
    </row>
    <row r="5" spans="1:21" ht="17" x14ac:dyDescent="0.55000000000000004">
      <c r="B5" s="204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6"/>
    </row>
    <row r="6" spans="1:21" ht="17" x14ac:dyDescent="0.55000000000000004">
      <c r="B6" s="204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6"/>
    </row>
    <row r="7" spans="1:21" ht="17" x14ac:dyDescent="0.55000000000000004">
      <c r="B7" s="204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6"/>
    </row>
    <row r="8" spans="1:21" ht="17" x14ac:dyDescent="0.55000000000000004">
      <c r="B8" s="204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6"/>
    </row>
    <row r="9" spans="1:21" ht="17" x14ac:dyDescent="0.55000000000000004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6"/>
    </row>
    <row r="10" spans="1:21" ht="17" x14ac:dyDescent="0.55000000000000004">
      <c r="B10" s="204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6"/>
    </row>
    <row r="11" spans="1:21" ht="17" x14ac:dyDescent="0.55000000000000004">
      <c r="B11" s="204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6"/>
    </row>
    <row r="12" spans="1:21" ht="17" x14ac:dyDescent="0.55000000000000004">
      <c r="B12" s="204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6"/>
    </row>
    <row r="13" spans="1:21" ht="17" x14ac:dyDescent="0.55000000000000004">
      <c r="B13" s="204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6"/>
    </row>
    <row r="14" spans="1:21" ht="17" x14ac:dyDescent="0.55000000000000004">
      <c r="B14" s="204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6"/>
    </row>
    <row r="15" spans="1:21" ht="17" x14ac:dyDescent="0.55000000000000004">
      <c r="B15" s="204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6"/>
    </row>
    <row r="16" spans="1:21" ht="17" x14ac:dyDescent="0.55000000000000004">
      <c r="B16" s="204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6"/>
    </row>
    <row r="17" spans="1:21" ht="17" x14ac:dyDescent="0.55000000000000004">
      <c r="B17" s="204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205"/>
      <c r="U17" s="206"/>
    </row>
    <row r="18" spans="1:21" ht="17" x14ac:dyDescent="0.55000000000000004">
      <c r="B18" s="204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6"/>
    </row>
    <row r="19" spans="1:21" ht="17" x14ac:dyDescent="0.55000000000000004">
      <c r="B19" s="204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6"/>
    </row>
    <row r="20" spans="1:21" ht="17" x14ac:dyDescent="0.55000000000000004">
      <c r="B20" s="204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6"/>
    </row>
    <row r="21" spans="1:21" ht="17" x14ac:dyDescent="0.55000000000000004">
      <c r="B21" s="204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6"/>
    </row>
    <row r="22" spans="1:21" ht="17" x14ac:dyDescent="0.55000000000000004"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6"/>
    </row>
    <row r="23" spans="1:21" ht="17" x14ac:dyDescent="0.55000000000000004">
      <c r="B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9"/>
    </row>
    <row r="24" spans="1:21" ht="17" x14ac:dyDescent="0.55000000000000004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8"/>
      <c r="U24" s="7"/>
    </row>
    <row r="25" spans="1:21" ht="17" x14ac:dyDescent="0.55000000000000004">
      <c r="A25" s="19" t="s">
        <v>56</v>
      </c>
      <c r="B25" s="17"/>
      <c r="C25" s="17"/>
      <c r="D25" s="17"/>
      <c r="E25" s="17"/>
      <c r="F25" s="17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1:21" ht="17" x14ac:dyDescent="0.55000000000000004">
      <c r="B26" s="210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2"/>
    </row>
    <row r="27" spans="1:21" ht="17" x14ac:dyDescent="0.55000000000000004">
      <c r="B27" s="213"/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5"/>
    </row>
    <row r="28" spans="1:21" ht="17" x14ac:dyDescent="0.55000000000000004">
      <c r="B28" s="213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5"/>
    </row>
    <row r="29" spans="1:21" ht="17" x14ac:dyDescent="0.55000000000000004">
      <c r="B29" s="213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5"/>
    </row>
    <row r="30" spans="1:21" ht="17" x14ac:dyDescent="0.55000000000000004">
      <c r="B30" s="213"/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5"/>
    </row>
    <row r="31" spans="1:21" ht="17" x14ac:dyDescent="0.55000000000000004">
      <c r="B31" s="213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5"/>
    </row>
    <row r="32" spans="1:21" ht="17" x14ac:dyDescent="0.55000000000000004">
      <c r="B32" s="213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5"/>
    </row>
    <row r="33" spans="2:21" ht="17" x14ac:dyDescent="0.55000000000000004">
      <c r="B33" s="213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5"/>
    </row>
    <row r="34" spans="2:21" ht="17" x14ac:dyDescent="0.55000000000000004">
      <c r="B34" s="213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5"/>
    </row>
    <row r="35" spans="2:21" ht="17" x14ac:dyDescent="0.55000000000000004">
      <c r="B35" s="213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5"/>
    </row>
    <row r="36" spans="2:21" ht="17" x14ac:dyDescent="0.55000000000000004">
      <c r="B36" s="213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5"/>
    </row>
    <row r="37" spans="2:21" ht="17" x14ac:dyDescent="0.55000000000000004">
      <c r="B37" s="213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5"/>
    </row>
    <row r="38" spans="2:21" ht="17" x14ac:dyDescent="0.55000000000000004">
      <c r="B38" s="213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5"/>
    </row>
    <row r="39" spans="2:21" ht="17" x14ac:dyDescent="0.55000000000000004">
      <c r="B39" s="213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5"/>
    </row>
    <row r="40" spans="2:21" ht="15" customHeight="1" x14ac:dyDescent="0.55000000000000004">
      <c r="B40" s="21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5"/>
    </row>
    <row r="41" spans="2:21" ht="15" customHeight="1" x14ac:dyDescent="0.55000000000000004">
      <c r="B41" s="216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8"/>
    </row>
  </sheetData>
  <sheetProtection algorithmName="SHA-512" hashValue="6dRySs1NGRdgfUyE4eaNn287Um1q5vldA1nG6SK0PU1W1Wi0ysE4BZvCjLl021+4686ZycMq3T0GBYc0q4BbgA==" saltValue="egTTBBY/1Mu4d9x0E6lHYA==" spinCount="100000" sheet="1" formatCells="0"/>
  <mergeCells count="2">
    <mergeCell ref="B4:U23"/>
    <mergeCell ref="B26:U41"/>
  </mergeCells>
  <phoneticPr fontId="1"/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  <pageSetUpPr fitToPage="1"/>
  </sheetPr>
  <dimension ref="A1:N52"/>
  <sheetViews>
    <sheetView showGridLines="0" view="pageBreakPreview" zoomScaleNormal="100" zoomScaleSheetLayoutView="100" workbookViewId="0">
      <selection activeCell="I7" sqref="I7:K7"/>
    </sheetView>
  </sheetViews>
  <sheetFormatPr defaultColWidth="8.6640625" defaultRowHeight="14.15" customHeight="1" x14ac:dyDescent="0.55000000000000004"/>
  <cols>
    <col min="1" max="1" width="1.6640625" style="43" customWidth="1"/>
    <col min="2" max="2" width="3.58203125" style="43" customWidth="1"/>
    <col min="3" max="3" width="12.58203125" style="43" customWidth="1"/>
    <col min="4" max="4" width="10" style="39" customWidth="1"/>
    <col min="5" max="5" width="16.58203125" style="39" customWidth="1"/>
    <col min="6" max="6" width="3.33203125" style="39" customWidth="1"/>
    <col min="7" max="7" width="2.5" style="39" customWidth="1"/>
    <col min="8" max="8" width="7.5" style="39" customWidth="1"/>
    <col min="9" max="9" width="8.33203125" style="39" customWidth="1"/>
    <col min="10" max="10" width="3.33203125" style="39" customWidth="1"/>
    <col min="11" max="11" width="5" style="39" customWidth="1"/>
    <col min="12" max="12" width="3.33203125" style="39" customWidth="1"/>
    <col min="13" max="33" width="8.6640625" style="43"/>
    <col min="34" max="34" width="12.83203125" style="43" customWidth="1"/>
    <col min="35" max="35" width="15.58203125" style="43" customWidth="1"/>
    <col min="36" max="36" width="8.6640625" style="43"/>
    <col min="37" max="37" width="19" style="43" customWidth="1"/>
    <col min="38" max="38" width="26.5" style="43" customWidth="1"/>
    <col min="39" max="39" width="17" style="43" customWidth="1"/>
    <col min="40" max="40" width="21.08203125" style="43" customWidth="1"/>
    <col min="41" max="41" width="23.33203125" style="43" customWidth="1"/>
    <col min="42" max="42" width="22.08203125" style="43" customWidth="1"/>
    <col min="43" max="43" width="8.6640625" style="43"/>
    <col min="44" max="44" width="21.08203125" style="43" customWidth="1"/>
    <col min="45" max="45" width="27" style="43" customWidth="1"/>
    <col min="46" max="46" width="34.33203125" style="43" customWidth="1"/>
    <col min="47" max="16384" width="8.6640625" style="43"/>
  </cols>
  <sheetData>
    <row r="1" spans="1:14" ht="14.15" customHeight="1" x14ac:dyDescent="0.55000000000000004">
      <c r="A1" s="38" t="s">
        <v>103</v>
      </c>
      <c r="B1" s="38"/>
      <c r="C1" s="38"/>
      <c r="G1" s="40"/>
      <c r="H1" s="40"/>
      <c r="I1" s="40"/>
      <c r="J1" s="40"/>
      <c r="K1" s="41"/>
      <c r="L1" s="41"/>
      <c r="M1" s="42"/>
      <c r="N1" s="42"/>
    </row>
    <row r="2" spans="1:14" ht="14.15" customHeight="1" x14ac:dyDescent="0.55000000000000004">
      <c r="A2" s="44" t="s">
        <v>163</v>
      </c>
      <c r="B2" s="45"/>
      <c r="C2" s="45"/>
      <c r="G2" s="40"/>
      <c r="H2" s="40"/>
      <c r="I2" s="40"/>
      <c r="J2" s="40"/>
      <c r="K2" s="41"/>
      <c r="L2" s="46"/>
      <c r="M2" s="42"/>
      <c r="N2" s="42"/>
    </row>
    <row r="3" spans="1:14" ht="14.15" customHeight="1" x14ac:dyDescent="0.55000000000000004">
      <c r="B3" s="234" t="s">
        <v>17</v>
      </c>
      <c r="C3" s="237" t="s">
        <v>18</v>
      </c>
      <c r="D3" s="239"/>
      <c r="E3" s="239"/>
      <c r="F3" s="239"/>
      <c r="G3" s="243" t="s">
        <v>19</v>
      </c>
      <c r="H3" s="243"/>
      <c r="I3" s="221"/>
      <c r="J3" s="222"/>
      <c r="K3" s="47" t="s">
        <v>119</v>
      </c>
      <c r="L3" s="37"/>
    </row>
    <row r="4" spans="1:14" ht="14.15" customHeight="1" x14ac:dyDescent="0.55000000000000004">
      <c r="B4" s="235"/>
      <c r="C4" s="238"/>
      <c r="D4" s="240"/>
      <c r="E4" s="240"/>
      <c r="F4" s="240"/>
      <c r="G4" s="241" t="s">
        <v>20</v>
      </c>
      <c r="H4" s="48" t="s">
        <v>21</v>
      </c>
      <c r="I4" s="95"/>
      <c r="J4" s="49" t="s">
        <v>22</v>
      </c>
      <c r="K4" s="225"/>
      <c r="L4" s="226"/>
    </row>
    <row r="5" spans="1:14" ht="14.15" customHeight="1" x14ac:dyDescent="0.55000000000000004">
      <c r="B5" s="235"/>
      <c r="C5" s="48" t="s">
        <v>27</v>
      </c>
      <c r="D5" s="242"/>
      <c r="E5" s="242"/>
      <c r="F5" s="242"/>
      <c r="G5" s="241"/>
      <c r="H5" s="48" t="s">
        <v>23</v>
      </c>
      <c r="I5" s="95"/>
      <c r="J5" s="49" t="s">
        <v>22</v>
      </c>
      <c r="K5" s="225"/>
      <c r="L5" s="226"/>
    </row>
    <row r="6" spans="1:14" ht="14.15" customHeight="1" x14ac:dyDescent="0.55000000000000004">
      <c r="B6" s="235"/>
      <c r="C6" s="50" t="s">
        <v>26</v>
      </c>
      <c r="D6" s="50" t="s">
        <v>25</v>
      </c>
      <c r="E6" s="23"/>
      <c r="F6" s="51" t="s">
        <v>28</v>
      </c>
      <c r="G6" s="223" t="s">
        <v>36</v>
      </c>
      <c r="H6" s="223"/>
      <c r="I6" s="224"/>
      <c r="J6" s="224"/>
      <c r="K6" s="224"/>
      <c r="L6" s="52" t="s">
        <v>28</v>
      </c>
    </row>
    <row r="7" spans="1:14" ht="14.15" customHeight="1" x14ac:dyDescent="0.55000000000000004">
      <c r="B7" s="235"/>
      <c r="C7" s="50" t="s">
        <v>29</v>
      </c>
      <c r="D7" s="50" t="s">
        <v>30</v>
      </c>
      <c r="E7" s="23"/>
      <c r="F7" s="51" t="s">
        <v>32</v>
      </c>
      <c r="G7" s="223" t="s">
        <v>31</v>
      </c>
      <c r="H7" s="223"/>
      <c r="I7" s="224"/>
      <c r="J7" s="224"/>
      <c r="K7" s="224"/>
      <c r="L7" s="52" t="s">
        <v>28</v>
      </c>
      <c r="M7" s="53"/>
    </row>
    <row r="8" spans="1:14" ht="14.15" customHeight="1" x14ac:dyDescent="0.55000000000000004">
      <c r="B8" s="235"/>
      <c r="C8" s="232" t="s">
        <v>33</v>
      </c>
      <c r="D8" s="228"/>
      <c r="E8" s="228"/>
      <c r="F8" s="228"/>
      <c r="G8" s="228"/>
      <c r="H8" s="228"/>
      <c r="I8" s="228"/>
      <c r="J8" s="228"/>
      <c r="K8" s="228"/>
      <c r="L8" s="229"/>
    </row>
    <row r="9" spans="1:14" ht="14.15" customHeight="1" x14ac:dyDescent="0.55000000000000004">
      <c r="B9" s="235"/>
      <c r="C9" s="232"/>
      <c r="D9" s="228"/>
      <c r="E9" s="228"/>
      <c r="F9" s="228"/>
      <c r="G9" s="228"/>
      <c r="H9" s="228"/>
      <c r="I9" s="228"/>
      <c r="J9" s="228"/>
      <c r="K9" s="228"/>
      <c r="L9" s="229"/>
    </row>
    <row r="10" spans="1:14" ht="14.15" customHeight="1" x14ac:dyDescent="0.55000000000000004">
      <c r="B10" s="235"/>
      <c r="C10" s="223" t="s">
        <v>66</v>
      </c>
      <c r="D10" s="228"/>
      <c r="E10" s="228"/>
      <c r="F10" s="228"/>
      <c r="G10" s="228"/>
      <c r="H10" s="228"/>
      <c r="I10" s="228"/>
      <c r="J10" s="228"/>
      <c r="K10" s="228"/>
      <c r="L10" s="229"/>
    </row>
    <row r="11" spans="1:14" ht="14.15" customHeight="1" x14ac:dyDescent="0.55000000000000004">
      <c r="B11" s="235"/>
      <c r="C11" s="223"/>
      <c r="D11" s="228"/>
      <c r="E11" s="228"/>
      <c r="F11" s="228"/>
      <c r="G11" s="228"/>
      <c r="H11" s="228"/>
      <c r="I11" s="228"/>
      <c r="J11" s="228"/>
      <c r="K11" s="228"/>
      <c r="L11" s="229"/>
    </row>
    <row r="12" spans="1:14" ht="14.15" customHeight="1" x14ac:dyDescent="0.55000000000000004">
      <c r="B12" s="247"/>
      <c r="C12" s="227"/>
      <c r="D12" s="230"/>
      <c r="E12" s="230"/>
      <c r="F12" s="230"/>
      <c r="G12" s="230"/>
      <c r="H12" s="230"/>
      <c r="I12" s="230"/>
      <c r="J12" s="230"/>
      <c r="K12" s="230"/>
      <c r="L12" s="231"/>
    </row>
    <row r="13" spans="1:14" ht="14.15" customHeight="1" x14ac:dyDescent="0.55000000000000004">
      <c r="B13" s="234" t="s">
        <v>57</v>
      </c>
      <c r="C13" s="237" t="s">
        <v>18</v>
      </c>
      <c r="D13" s="239"/>
      <c r="E13" s="239"/>
      <c r="F13" s="239"/>
      <c r="G13" s="243" t="s">
        <v>19</v>
      </c>
      <c r="H13" s="243"/>
      <c r="I13" s="221"/>
      <c r="J13" s="222"/>
      <c r="K13" s="104" t="s">
        <v>119</v>
      </c>
      <c r="L13" s="37"/>
    </row>
    <row r="14" spans="1:14" ht="14.15" customHeight="1" x14ac:dyDescent="0.55000000000000004">
      <c r="B14" s="235"/>
      <c r="C14" s="238"/>
      <c r="D14" s="240"/>
      <c r="E14" s="240"/>
      <c r="F14" s="240"/>
      <c r="G14" s="241" t="s">
        <v>20</v>
      </c>
      <c r="H14" s="103" t="s">
        <v>21</v>
      </c>
      <c r="I14" s="95"/>
      <c r="J14" s="49" t="s">
        <v>16</v>
      </c>
      <c r="K14" s="225"/>
      <c r="L14" s="226"/>
    </row>
    <row r="15" spans="1:14" ht="14.15" customHeight="1" x14ac:dyDescent="0.55000000000000004">
      <c r="B15" s="235"/>
      <c r="C15" s="103" t="s">
        <v>27</v>
      </c>
      <c r="D15" s="242"/>
      <c r="E15" s="242"/>
      <c r="F15" s="242"/>
      <c r="G15" s="241"/>
      <c r="H15" s="103" t="s">
        <v>23</v>
      </c>
      <c r="I15" s="95"/>
      <c r="J15" s="49" t="s">
        <v>16</v>
      </c>
      <c r="K15" s="225"/>
      <c r="L15" s="226"/>
    </row>
    <row r="16" spans="1:14" ht="14.15" customHeight="1" x14ac:dyDescent="0.55000000000000004">
      <c r="B16" s="235"/>
      <c r="C16" s="105" t="s">
        <v>26</v>
      </c>
      <c r="D16" s="105" t="s">
        <v>25</v>
      </c>
      <c r="E16" s="23"/>
      <c r="F16" s="51" t="s">
        <v>28</v>
      </c>
      <c r="G16" s="223" t="s">
        <v>36</v>
      </c>
      <c r="H16" s="223"/>
      <c r="I16" s="224"/>
      <c r="J16" s="224"/>
      <c r="K16" s="224"/>
      <c r="L16" s="52" t="s">
        <v>28</v>
      </c>
    </row>
    <row r="17" spans="2:14" ht="14.15" customHeight="1" x14ac:dyDescent="0.55000000000000004">
      <c r="B17" s="235"/>
      <c r="C17" s="105" t="s">
        <v>29</v>
      </c>
      <c r="D17" s="105" t="s">
        <v>30</v>
      </c>
      <c r="E17" s="23"/>
      <c r="F17" s="51" t="s">
        <v>32</v>
      </c>
      <c r="G17" s="223" t="s">
        <v>31</v>
      </c>
      <c r="H17" s="223"/>
      <c r="I17" s="224"/>
      <c r="J17" s="224"/>
      <c r="K17" s="224"/>
      <c r="L17" s="52" t="s">
        <v>28</v>
      </c>
    </row>
    <row r="18" spans="2:14" ht="14.15" customHeight="1" x14ac:dyDescent="0.55000000000000004">
      <c r="B18" s="235"/>
      <c r="C18" s="232" t="s">
        <v>33</v>
      </c>
      <c r="D18" s="228"/>
      <c r="E18" s="228"/>
      <c r="F18" s="228"/>
      <c r="G18" s="228"/>
      <c r="H18" s="228"/>
      <c r="I18" s="228"/>
      <c r="J18" s="228"/>
      <c r="K18" s="228"/>
      <c r="L18" s="229"/>
      <c r="M18" s="53"/>
      <c r="N18" s="53"/>
    </row>
    <row r="19" spans="2:14" ht="14.15" customHeight="1" x14ac:dyDescent="0.55000000000000004">
      <c r="B19" s="235"/>
      <c r="C19" s="232"/>
      <c r="D19" s="228"/>
      <c r="E19" s="228"/>
      <c r="F19" s="228"/>
      <c r="G19" s="228"/>
      <c r="H19" s="228"/>
      <c r="I19" s="228"/>
      <c r="J19" s="228"/>
      <c r="K19" s="228"/>
      <c r="L19" s="229"/>
    </row>
    <row r="20" spans="2:14" ht="14.15" customHeight="1" x14ac:dyDescent="0.55000000000000004">
      <c r="B20" s="235"/>
      <c r="C20" s="223" t="s">
        <v>66</v>
      </c>
      <c r="D20" s="228"/>
      <c r="E20" s="228"/>
      <c r="F20" s="228"/>
      <c r="G20" s="228"/>
      <c r="H20" s="228"/>
      <c r="I20" s="228"/>
      <c r="J20" s="228"/>
      <c r="K20" s="228"/>
      <c r="L20" s="229"/>
    </row>
    <row r="21" spans="2:14" ht="14.15" customHeight="1" x14ac:dyDescent="0.55000000000000004">
      <c r="B21" s="235"/>
      <c r="C21" s="223"/>
      <c r="D21" s="228"/>
      <c r="E21" s="228"/>
      <c r="F21" s="228"/>
      <c r="G21" s="228"/>
      <c r="H21" s="228"/>
      <c r="I21" s="228"/>
      <c r="J21" s="228"/>
      <c r="K21" s="228"/>
      <c r="L21" s="229"/>
    </row>
    <row r="22" spans="2:14" ht="14.15" customHeight="1" x14ac:dyDescent="0.55000000000000004">
      <c r="B22" s="236"/>
      <c r="C22" s="233"/>
      <c r="D22" s="244"/>
      <c r="E22" s="244"/>
      <c r="F22" s="244"/>
      <c r="G22" s="244"/>
      <c r="H22" s="244"/>
      <c r="I22" s="244"/>
      <c r="J22" s="244"/>
      <c r="K22" s="244"/>
      <c r="L22" s="245"/>
    </row>
    <row r="23" spans="2:14" ht="14.15" customHeight="1" x14ac:dyDescent="0.55000000000000004">
      <c r="B23" s="246" t="s">
        <v>58</v>
      </c>
      <c r="C23" s="249" t="s">
        <v>18</v>
      </c>
      <c r="D23" s="248"/>
      <c r="E23" s="248"/>
      <c r="F23" s="248"/>
      <c r="G23" s="250" t="s">
        <v>19</v>
      </c>
      <c r="H23" s="250"/>
      <c r="I23" s="219"/>
      <c r="J23" s="220"/>
      <c r="K23" s="124" t="s">
        <v>119</v>
      </c>
      <c r="L23" s="125"/>
    </row>
    <row r="24" spans="2:14" ht="14.15" customHeight="1" x14ac:dyDescent="0.55000000000000004">
      <c r="B24" s="235"/>
      <c r="C24" s="238"/>
      <c r="D24" s="240"/>
      <c r="E24" s="240"/>
      <c r="F24" s="240"/>
      <c r="G24" s="241" t="s">
        <v>20</v>
      </c>
      <c r="H24" s="48" t="s">
        <v>21</v>
      </c>
      <c r="I24" s="95"/>
      <c r="J24" s="49" t="s">
        <v>16</v>
      </c>
      <c r="K24" s="225"/>
      <c r="L24" s="226"/>
    </row>
    <row r="25" spans="2:14" ht="14.15" customHeight="1" x14ac:dyDescent="0.55000000000000004">
      <c r="B25" s="235"/>
      <c r="C25" s="48" t="s">
        <v>27</v>
      </c>
      <c r="D25" s="242"/>
      <c r="E25" s="242"/>
      <c r="F25" s="242"/>
      <c r="G25" s="241"/>
      <c r="H25" s="48" t="s">
        <v>23</v>
      </c>
      <c r="I25" s="95"/>
      <c r="J25" s="49" t="s">
        <v>16</v>
      </c>
      <c r="K25" s="225"/>
      <c r="L25" s="226"/>
    </row>
    <row r="26" spans="2:14" ht="14.15" customHeight="1" x14ac:dyDescent="0.55000000000000004">
      <c r="B26" s="235"/>
      <c r="C26" s="50" t="s">
        <v>26</v>
      </c>
      <c r="D26" s="50" t="s">
        <v>25</v>
      </c>
      <c r="E26" s="23"/>
      <c r="F26" s="51" t="s">
        <v>28</v>
      </c>
      <c r="G26" s="223" t="s">
        <v>36</v>
      </c>
      <c r="H26" s="223"/>
      <c r="I26" s="224"/>
      <c r="J26" s="224"/>
      <c r="K26" s="224"/>
      <c r="L26" s="52" t="s">
        <v>28</v>
      </c>
    </row>
    <row r="27" spans="2:14" ht="14.15" customHeight="1" x14ac:dyDescent="0.55000000000000004">
      <c r="B27" s="235"/>
      <c r="C27" s="50" t="s">
        <v>29</v>
      </c>
      <c r="D27" s="50" t="s">
        <v>30</v>
      </c>
      <c r="E27" s="23"/>
      <c r="F27" s="51" t="s">
        <v>32</v>
      </c>
      <c r="G27" s="223" t="s">
        <v>31</v>
      </c>
      <c r="H27" s="223"/>
      <c r="I27" s="224"/>
      <c r="J27" s="224"/>
      <c r="K27" s="224"/>
      <c r="L27" s="52" t="s">
        <v>28</v>
      </c>
    </row>
    <row r="28" spans="2:14" ht="14.15" customHeight="1" x14ac:dyDescent="0.55000000000000004">
      <c r="B28" s="235"/>
      <c r="C28" s="232" t="s">
        <v>33</v>
      </c>
      <c r="D28" s="228"/>
      <c r="E28" s="228"/>
      <c r="F28" s="228"/>
      <c r="G28" s="228"/>
      <c r="H28" s="228"/>
      <c r="I28" s="228"/>
      <c r="J28" s="228"/>
      <c r="K28" s="228"/>
      <c r="L28" s="229"/>
      <c r="M28" s="53"/>
      <c r="N28" s="53"/>
    </row>
    <row r="29" spans="2:14" ht="14.15" customHeight="1" x14ac:dyDescent="0.55000000000000004">
      <c r="B29" s="235"/>
      <c r="C29" s="232"/>
      <c r="D29" s="228"/>
      <c r="E29" s="228"/>
      <c r="F29" s="228"/>
      <c r="G29" s="228"/>
      <c r="H29" s="228"/>
      <c r="I29" s="228"/>
      <c r="J29" s="228"/>
      <c r="K29" s="228"/>
      <c r="L29" s="229"/>
    </row>
    <row r="30" spans="2:14" ht="14.15" customHeight="1" x14ac:dyDescent="0.55000000000000004">
      <c r="B30" s="235"/>
      <c r="C30" s="223" t="s">
        <v>66</v>
      </c>
      <c r="D30" s="228"/>
      <c r="E30" s="228"/>
      <c r="F30" s="228"/>
      <c r="G30" s="228"/>
      <c r="H30" s="228"/>
      <c r="I30" s="228"/>
      <c r="J30" s="228"/>
      <c r="K30" s="228"/>
      <c r="L30" s="229"/>
    </row>
    <row r="31" spans="2:14" ht="14.15" customHeight="1" x14ac:dyDescent="0.55000000000000004">
      <c r="B31" s="235"/>
      <c r="C31" s="223"/>
      <c r="D31" s="228"/>
      <c r="E31" s="228"/>
      <c r="F31" s="228"/>
      <c r="G31" s="228"/>
      <c r="H31" s="228"/>
      <c r="I31" s="228"/>
      <c r="J31" s="228"/>
      <c r="K31" s="228"/>
      <c r="L31" s="229"/>
    </row>
    <row r="32" spans="2:14" ht="14.15" customHeight="1" x14ac:dyDescent="0.55000000000000004">
      <c r="B32" s="247"/>
      <c r="C32" s="227"/>
      <c r="D32" s="230"/>
      <c r="E32" s="230"/>
      <c r="F32" s="230"/>
      <c r="G32" s="230"/>
      <c r="H32" s="230"/>
      <c r="I32" s="230"/>
      <c r="J32" s="230"/>
      <c r="K32" s="230"/>
      <c r="L32" s="231"/>
    </row>
    <row r="33" spans="2:14" ht="14.15" customHeight="1" x14ac:dyDescent="0.55000000000000004">
      <c r="B33" s="234" t="s">
        <v>59</v>
      </c>
      <c r="C33" s="237" t="s">
        <v>18</v>
      </c>
      <c r="D33" s="239"/>
      <c r="E33" s="239"/>
      <c r="F33" s="239"/>
      <c r="G33" s="243" t="s">
        <v>19</v>
      </c>
      <c r="H33" s="243"/>
      <c r="I33" s="221"/>
      <c r="J33" s="222"/>
      <c r="K33" s="104" t="s">
        <v>119</v>
      </c>
      <c r="L33" s="37"/>
    </row>
    <row r="34" spans="2:14" ht="14.15" customHeight="1" x14ac:dyDescent="0.55000000000000004">
      <c r="B34" s="235"/>
      <c r="C34" s="238"/>
      <c r="D34" s="240"/>
      <c r="E34" s="240"/>
      <c r="F34" s="240"/>
      <c r="G34" s="241" t="s">
        <v>20</v>
      </c>
      <c r="H34" s="103" t="s">
        <v>21</v>
      </c>
      <c r="I34" s="95"/>
      <c r="J34" s="49" t="s">
        <v>16</v>
      </c>
      <c r="K34" s="225"/>
      <c r="L34" s="226"/>
    </row>
    <row r="35" spans="2:14" ht="14.15" customHeight="1" x14ac:dyDescent="0.55000000000000004">
      <c r="B35" s="235"/>
      <c r="C35" s="103" t="s">
        <v>27</v>
      </c>
      <c r="D35" s="242"/>
      <c r="E35" s="242"/>
      <c r="F35" s="242"/>
      <c r="G35" s="241"/>
      <c r="H35" s="103" t="s">
        <v>23</v>
      </c>
      <c r="I35" s="95"/>
      <c r="J35" s="49" t="s">
        <v>16</v>
      </c>
      <c r="K35" s="225"/>
      <c r="L35" s="226"/>
    </row>
    <row r="36" spans="2:14" ht="14.15" customHeight="1" x14ac:dyDescent="0.55000000000000004">
      <c r="B36" s="235"/>
      <c r="C36" s="105" t="s">
        <v>26</v>
      </c>
      <c r="D36" s="105" t="s">
        <v>25</v>
      </c>
      <c r="E36" s="23"/>
      <c r="F36" s="51" t="s">
        <v>28</v>
      </c>
      <c r="G36" s="223" t="s">
        <v>36</v>
      </c>
      <c r="H36" s="223"/>
      <c r="I36" s="224"/>
      <c r="J36" s="224"/>
      <c r="K36" s="224"/>
      <c r="L36" s="52" t="s">
        <v>28</v>
      </c>
    </row>
    <row r="37" spans="2:14" ht="14.15" customHeight="1" x14ac:dyDescent="0.55000000000000004">
      <c r="B37" s="235"/>
      <c r="C37" s="105" t="s">
        <v>29</v>
      </c>
      <c r="D37" s="105" t="s">
        <v>30</v>
      </c>
      <c r="E37" s="23"/>
      <c r="F37" s="51" t="s">
        <v>32</v>
      </c>
      <c r="G37" s="223" t="s">
        <v>31</v>
      </c>
      <c r="H37" s="223"/>
      <c r="I37" s="224"/>
      <c r="J37" s="224"/>
      <c r="K37" s="224"/>
      <c r="L37" s="52" t="s">
        <v>28</v>
      </c>
    </row>
    <row r="38" spans="2:14" ht="14.15" customHeight="1" x14ac:dyDescent="0.55000000000000004">
      <c r="B38" s="235"/>
      <c r="C38" s="232" t="s">
        <v>33</v>
      </c>
      <c r="D38" s="228"/>
      <c r="E38" s="228"/>
      <c r="F38" s="228"/>
      <c r="G38" s="228"/>
      <c r="H38" s="228"/>
      <c r="I38" s="228"/>
      <c r="J38" s="228"/>
      <c r="K38" s="228"/>
      <c r="L38" s="229"/>
      <c r="M38" s="53"/>
      <c r="N38" s="53"/>
    </row>
    <row r="39" spans="2:14" ht="14.15" customHeight="1" x14ac:dyDescent="0.55000000000000004">
      <c r="B39" s="235"/>
      <c r="C39" s="232"/>
      <c r="D39" s="228"/>
      <c r="E39" s="228"/>
      <c r="F39" s="228"/>
      <c r="G39" s="228"/>
      <c r="H39" s="228"/>
      <c r="I39" s="228"/>
      <c r="J39" s="228"/>
      <c r="K39" s="228"/>
      <c r="L39" s="229"/>
    </row>
    <row r="40" spans="2:14" ht="14.15" customHeight="1" x14ac:dyDescent="0.55000000000000004">
      <c r="B40" s="235"/>
      <c r="C40" s="223" t="s">
        <v>66</v>
      </c>
      <c r="D40" s="228"/>
      <c r="E40" s="228"/>
      <c r="F40" s="228"/>
      <c r="G40" s="228"/>
      <c r="H40" s="228"/>
      <c r="I40" s="228"/>
      <c r="J40" s="228"/>
      <c r="K40" s="228"/>
      <c r="L40" s="229"/>
    </row>
    <row r="41" spans="2:14" ht="14.15" customHeight="1" x14ac:dyDescent="0.55000000000000004">
      <c r="B41" s="235"/>
      <c r="C41" s="223"/>
      <c r="D41" s="228"/>
      <c r="E41" s="228"/>
      <c r="F41" s="228"/>
      <c r="G41" s="228"/>
      <c r="H41" s="228"/>
      <c r="I41" s="228"/>
      <c r="J41" s="228"/>
      <c r="K41" s="228"/>
      <c r="L41" s="229"/>
    </row>
    <row r="42" spans="2:14" ht="14.15" customHeight="1" x14ac:dyDescent="0.55000000000000004">
      <c r="B42" s="236"/>
      <c r="C42" s="233"/>
      <c r="D42" s="244"/>
      <c r="E42" s="244"/>
      <c r="F42" s="244"/>
      <c r="G42" s="244"/>
      <c r="H42" s="244"/>
      <c r="I42" s="244"/>
      <c r="J42" s="244"/>
      <c r="K42" s="244"/>
      <c r="L42" s="245"/>
    </row>
    <row r="43" spans="2:14" ht="14.15" customHeight="1" x14ac:dyDescent="0.55000000000000004">
      <c r="B43" s="234" t="s">
        <v>60</v>
      </c>
      <c r="C43" s="237" t="s">
        <v>18</v>
      </c>
      <c r="D43" s="239"/>
      <c r="E43" s="239"/>
      <c r="F43" s="239"/>
      <c r="G43" s="243" t="s">
        <v>19</v>
      </c>
      <c r="H43" s="243"/>
      <c r="I43" s="221"/>
      <c r="J43" s="222"/>
      <c r="K43" s="104" t="s">
        <v>119</v>
      </c>
      <c r="L43" s="37"/>
    </row>
    <row r="44" spans="2:14" ht="14.15" customHeight="1" x14ac:dyDescent="0.55000000000000004">
      <c r="B44" s="235"/>
      <c r="C44" s="238"/>
      <c r="D44" s="240"/>
      <c r="E44" s="240"/>
      <c r="F44" s="240"/>
      <c r="G44" s="241" t="s">
        <v>20</v>
      </c>
      <c r="H44" s="103" t="s">
        <v>21</v>
      </c>
      <c r="I44" s="95"/>
      <c r="J44" s="49" t="s">
        <v>16</v>
      </c>
      <c r="K44" s="225"/>
      <c r="L44" s="226"/>
    </row>
    <row r="45" spans="2:14" ht="14.15" customHeight="1" x14ac:dyDescent="0.55000000000000004">
      <c r="B45" s="235"/>
      <c r="C45" s="103" t="s">
        <v>27</v>
      </c>
      <c r="D45" s="242"/>
      <c r="E45" s="242"/>
      <c r="F45" s="242"/>
      <c r="G45" s="241"/>
      <c r="H45" s="103" t="s">
        <v>23</v>
      </c>
      <c r="I45" s="95"/>
      <c r="J45" s="49" t="s">
        <v>16</v>
      </c>
      <c r="K45" s="225"/>
      <c r="L45" s="226"/>
    </row>
    <row r="46" spans="2:14" ht="14.15" customHeight="1" x14ac:dyDescent="0.55000000000000004">
      <c r="B46" s="235"/>
      <c r="C46" s="105" t="s">
        <v>26</v>
      </c>
      <c r="D46" s="105" t="s">
        <v>25</v>
      </c>
      <c r="E46" s="23"/>
      <c r="F46" s="51" t="s">
        <v>28</v>
      </c>
      <c r="G46" s="223" t="s">
        <v>36</v>
      </c>
      <c r="H46" s="223"/>
      <c r="I46" s="224"/>
      <c r="J46" s="224"/>
      <c r="K46" s="224"/>
      <c r="L46" s="52" t="s">
        <v>28</v>
      </c>
    </row>
    <row r="47" spans="2:14" ht="14.15" customHeight="1" x14ac:dyDescent="0.55000000000000004">
      <c r="B47" s="235"/>
      <c r="C47" s="105" t="s">
        <v>29</v>
      </c>
      <c r="D47" s="105" t="s">
        <v>30</v>
      </c>
      <c r="E47" s="23"/>
      <c r="F47" s="51" t="s">
        <v>32</v>
      </c>
      <c r="G47" s="223" t="s">
        <v>31</v>
      </c>
      <c r="H47" s="223"/>
      <c r="I47" s="224"/>
      <c r="J47" s="224"/>
      <c r="K47" s="224"/>
      <c r="L47" s="52" t="s">
        <v>28</v>
      </c>
    </row>
    <row r="48" spans="2:14" ht="14.15" customHeight="1" x14ac:dyDescent="0.55000000000000004">
      <c r="B48" s="235"/>
      <c r="C48" s="232" t="s">
        <v>33</v>
      </c>
      <c r="D48" s="228"/>
      <c r="E48" s="228"/>
      <c r="F48" s="228"/>
      <c r="G48" s="228"/>
      <c r="H48" s="228"/>
      <c r="I48" s="228"/>
      <c r="J48" s="228"/>
      <c r="K48" s="228"/>
      <c r="L48" s="229"/>
      <c r="M48" s="53"/>
      <c r="N48" s="53"/>
    </row>
    <row r="49" spans="2:12" ht="14.15" customHeight="1" x14ac:dyDescent="0.55000000000000004">
      <c r="B49" s="235"/>
      <c r="C49" s="232"/>
      <c r="D49" s="228"/>
      <c r="E49" s="228"/>
      <c r="F49" s="228"/>
      <c r="G49" s="228"/>
      <c r="H49" s="228"/>
      <c r="I49" s="228"/>
      <c r="J49" s="228"/>
      <c r="K49" s="228"/>
      <c r="L49" s="229"/>
    </row>
    <row r="50" spans="2:12" ht="14.15" customHeight="1" x14ac:dyDescent="0.55000000000000004">
      <c r="B50" s="235"/>
      <c r="C50" s="223" t="s">
        <v>66</v>
      </c>
      <c r="D50" s="228"/>
      <c r="E50" s="228"/>
      <c r="F50" s="228"/>
      <c r="G50" s="228"/>
      <c r="H50" s="228"/>
      <c r="I50" s="228"/>
      <c r="J50" s="228"/>
      <c r="K50" s="228"/>
      <c r="L50" s="229"/>
    </row>
    <row r="51" spans="2:12" ht="14.15" customHeight="1" x14ac:dyDescent="0.55000000000000004">
      <c r="B51" s="235"/>
      <c r="C51" s="223"/>
      <c r="D51" s="228"/>
      <c r="E51" s="228"/>
      <c r="F51" s="228"/>
      <c r="G51" s="228"/>
      <c r="H51" s="228"/>
      <c r="I51" s="228"/>
      <c r="J51" s="228"/>
      <c r="K51" s="228"/>
      <c r="L51" s="229"/>
    </row>
    <row r="52" spans="2:12" ht="14.15" customHeight="1" x14ac:dyDescent="0.55000000000000004">
      <c r="B52" s="236"/>
      <c r="C52" s="233"/>
      <c r="D52" s="244"/>
      <c r="E52" s="244"/>
      <c r="F52" s="244"/>
      <c r="G52" s="244"/>
      <c r="H52" s="244"/>
      <c r="I52" s="244"/>
      <c r="J52" s="244"/>
      <c r="K52" s="244"/>
      <c r="L52" s="245"/>
    </row>
  </sheetData>
  <sheetProtection algorithmName="SHA-512" hashValue="x58/YvrkVPgRlkfb8yWOsCEtc3njGvAom8+GTM797m3HX/E4bJWeUdxJLELZFWB5ELuEPiCKkWx3oh+yi3jjlQ==" saltValue="KS3PC8gHs2hl60ihQwaW0Q==" spinCount="100000" sheet="1" formatCells="0"/>
  <mergeCells count="85">
    <mergeCell ref="G7:H7"/>
    <mergeCell ref="I7:K7"/>
    <mergeCell ref="I6:K6"/>
    <mergeCell ref="C3:C4"/>
    <mergeCell ref="B3:B12"/>
    <mergeCell ref="G3:H3"/>
    <mergeCell ref="G4:G5"/>
    <mergeCell ref="G6:H6"/>
    <mergeCell ref="C8:C9"/>
    <mergeCell ref="D8:L9"/>
    <mergeCell ref="D3:F4"/>
    <mergeCell ref="D5:F5"/>
    <mergeCell ref="K4:L4"/>
    <mergeCell ref="K5:L5"/>
    <mergeCell ref="I3:J3"/>
    <mergeCell ref="C10:C12"/>
    <mergeCell ref="B23:B32"/>
    <mergeCell ref="D23:F24"/>
    <mergeCell ref="G24:G25"/>
    <mergeCell ref="G14:G15"/>
    <mergeCell ref="D15:F15"/>
    <mergeCell ref="C18:C19"/>
    <mergeCell ref="D18:L19"/>
    <mergeCell ref="K14:L14"/>
    <mergeCell ref="K15:L15"/>
    <mergeCell ref="I17:K17"/>
    <mergeCell ref="D25:F25"/>
    <mergeCell ref="K25:L25"/>
    <mergeCell ref="G26:H26"/>
    <mergeCell ref="I26:K26"/>
    <mergeCell ref="C23:C24"/>
    <mergeCell ref="G23:H23"/>
    <mergeCell ref="D10:L12"/>
    <mergeCell ref="B13:B22"/>
    <mergeCell ref="C13:C14"/>
    <mergeCell ref="D13:F14"/>
    <mergeCell ref="G13:H13"/>
    <mergeCell ref="G17:H17"/>
    <mergeCell ref="C20:C22"/>
    <mergeCell ref="D20:L22"/>
    <mergeCell ref="I13:J13"/>
    <mergeCell ref="B43:B52"/>
    <mergeCell ref="D43:F44"/>
    <mergeCell ref="G44:G45"/>
    <mergeCell ref="K44:L44"/>
    <mergeCell ref="C48:C49"/>
    <mergeCell ref="D48:L49"/>
    <mergeCell ref="C50:C52"/>
    <mergeCell ref="D50:L52"/>
    <mergeCell ref="C43:C44"/>
    <mergeCell ref="G43:H43"/>
    <mergeCell ref="D45:F45"/>
    <mergeCell ref="K45:L45"/>
    <mergeCell ref="G46:H46"/>
    <mergeCell ref="I46:K46"/>
    <mergeCell ref="I47:K47"/>
    <mergeCell ref="C40:C42"/>
    <mergeCell ref="B33:B42"/>
    <mergeCell ref="C33:C34"/>
    <mergeCell ref="D33:F34"/>
    <mergeCell ref="G34:G35"/>
    <mergeCell ref="D35:F35"/>
    <mergeCell ref="G37:H37"/>
    <mergeCell ref="G33:H33"/>
    <mergeCell ref="D40:L42"/>
    <mergeCell ref="C30:C32"/>
    <mergeCell ref="D30:L32"/>
    <mergeCell ref="G27:H27"/>
    <mergeCell ref="I37:K37"/>
    <mergeCell ref="C38:C39"/>
    <mergeCell ref="D38:L39"/>
    <mergeCell ref="I27:K27"/>
    <mergeCell ref="C28:C29"/>
    <mergeCell ref="D28:L29"/>
    <mergeCell ref="K35:L35"/>
    <mergeCell ref="I36:K36"/>
    <mergeCell ref="K34:L34"/>
    <mergeCell ref="G36:H36"/>
    <mergeCell ref="I23:J23"/>
    <mergeCell ref="I33:J33"/>
    <mergeCell ref="I43:J43"/>
    <mergeCell ref="G47:H47"/>
    <mergeCell ref="G16:H16"/>
    <mergeCell ref="I16:K16"/>
    <mergeCell ref="K24:L24"/>
  </mergeCells>
  <phoneticPr fontId="1"/>
  <conditionalFormatting sqref="J4:K4">
    <cfRule type="expression" dxfId="20" priority="155">
      <formula>$I$3="オンラインのみ"</formula>
    </cfRule>
  </conditionalFormatting>
  <conditionalFormatting sqref="I5:L5">
    <cfRule type="expression" dxfId="19" priority="154">
      <formula>$I$3="リアルのみ"</formula>
    </cfRule>
  </conditionalFormatting>
  <conditionalFormatting sqref="I4 K4 L3">
    <cfRule type="expression" dxfId="18" priority="153">
      <formula>$I$3="オンラインのみ"</formula>
    </cfRule>
  </conditionalFormatting>
  <conditionalFormatting sqref="I15:L15">
    <cfRule type="expression" dxfId="17" priority="17">
      <formula>$I$13="リアルのみ"</formula>
    </cfRule>
  </conditionalFormatting>
  <conditionalFormatting sqref="I14:L14 L13">
    <cfRule type="expression" dxfId="16" priority="16">
      <formula>$I$13="オンラインのみ"</formula>
    </cfRule>
  </conditionalFormatting>
  <conditionalFormatting sqref="I25:L25">
    <cfRule type="expression" dxfId="15" priority="13">
      <formula>$I$23="リアルのみ"</formula>
    </cfRule>
  </conditionalFormatting>
  <conditionalFormatting sqref="I24:L24 L23">
    <cfRule type="expression" dxfId="14" priority="12">
      <formula>$I$23="オンラインのみ"</formula>
    </cfRule>
  </conditionalFormatting>
  <conditionalFormatting sqref="I35:J35">
    <cfRule type="expression" dxfId="13" priority="9">
      <formula>$I$33="リアルのみ"</formula>
    </cfRule>
  </conditionalFormatting>
  <conditionalFormatting sqref="I34:L34 L33">
    <cfRule type="expression" dxfId="12" priority="8">
      <formula>$I$33="オンラインのみ"</formula>
    </cfRule>
  </conditionalFormatting>
  <conditionalFormatting sqref="I45:L45">
    <cfRule type="expression" dxfId="11" priority="5">
      <formula>$I$43="リアルのみ"</formula>
    </cfRule>
  </conditionalFormatting>
  <conditionalFormatting sqref="J44:L44 L43">
    <cfRule type="expression" dxfId="10" priority="4">
      <formula>$I$43="オンラインのみ"</formula>
    </cfRule>
  </conditionalFormatting>
  <conditionalFormatting sqref="K35:L35">
    <cfRule type="expression" dxfId="9" priority="2">
      <formula>$I$23="オンラインのみ"</formula>
    </cfRule>
  </conditionalFormatting>
  <conditionalFormatting sqref="I44">
    <cfRule type="expression" dxfId="8" priority="1">
      <formula>$I$33="リアルのみ"</formula>
    </cfRule>
  </conditionalFormatting>
  <dataValidations count="2">
    <dataValidation type="list" allowBlank="1" showInputMessage="1" showErrorMessage="1" prompt="プルダウンして選択" sqref="I3 I23 I13 I33 I43">
      <formula1>"選択してください,リアルのみ,リアル + オンライン,オンラインのみ"</formula1>
    </dataValidation>
    <dataValidation imeMode="halfAlpha" allowBlank="1" showInputMessage="1" showErrorMessage="1" sqref="E6:E7 I6:K7 L3 I4:I5 K4:L5 E16:E17 I16:K17 L13 I14:I15 K14:L15 E26:E27 I26:K27 L23 I24:I25 K24:L25 E36:E37 I36:K37 L33 I34:I35 K34:L35 E46:E47 I46:K47 L43 I44:I45 K44:L45"/>
  </dataValidations>
  <printOptions horizontalCentered="1"/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79998168889431442"/>
    <pageSetUpPr fitToPage="1"/>
  </sheetPr>
  <dimension ref="A1:O53"/>
  <sheetViews>
    <sheetView showGridLines="0" view="pageBreakPreview" zoomScaleNormal="100" zoomScaleSheetLayoutView="100" workbookViewId="0">
      <selection activeCell="G2" sqref="G2"/>
    </sheetView>
  </sheetViews>
  <sheetFormatPr defaultColWidth="8.6640625" defaultRowHeight="14.15" customHeight="1" x14ac:dyDescent="0.55000000000000004"/>
  <cols>
    <col min="1" max="2" width="1.6640625" style="43" customWidth="1"/>
    <col min="3" max="3" width="3.58203125" style="43" customWidth="1"/>
    <col min="4" max="4" width="12.58203125" style="43" customWidth="1"/>
    <col min="5" max="5" width="10" style="39" customWidth="1"/>
    <col min="6" max="6" width="11.5" style="39" customWidth="1"/>
    <col min="7" max="7" width="3.33203125" style="39" customWidth="1"/>
    <col min="8" max="8" width="2.5" style="39" customWidth="1"/>
    <col min="9" max="9" width="7.5" style="39" customWidth="1"/>
    <col min="10" max="10" width="8.33203125" style="39" customWidth="1"/>
    <col min="11" max="11" width="8.5" style="39" customWidth="1"/>
    <col min="12" max="12" width="5" style="39" customWidth="1"/>
    <col min="13" max="13" width="3.33203125" style="39" customWidth="1"/>
    <col min="14" max="34" width="8.6640625" style="43"/>
    <col min="35" max="35" width="12.83203125" style="43" customWidth="1"/>
    <col min="36" max="36" width="15.58203125" style="43" customWidth="1"/>
    <col min="37" max="37" width="8.6640625" style="43"/>
    <col min="38" max="38" width="19" style="43" customWidth="1"/>
    <col min="39" max="39" width="26.5" style="43" customWidth="1"/>
    <col min="40" max="40" width="17" style="43" customWidth="1"/>
    <col min="41" max="41" width="21.08203125" style="43" customWidth="1"/>
    <col min="42" max="42" width="23.33203125" style="43" customWidth="1"/>
    <col min="43" max="43" width="22.08203125" style="43" customWidth="1"/>
    <col min="44" max="44" width="8.6640625" style="43"/>
    <col min="45" max="45" width="21.08203125" style="43" customWidth="1"/>
    <col min="46" max="46" width="27" style="43" customWidth="1"/>
    <col min="47" max="47" width="34.33203125" style="43" customWidth="1"/>
    <col min="48" max="16384" width="8.6640625" style="43"/>
  </cols>
  <sheetData>
    <row r="1" spans="1:15" ht="14.15" customHeight="1" x14ac:dyDescent="0.55000000000000004">
      <c r="A1" s="38" t="s">
        <v>162</v>
      </c>
      <c r="B1" s="38"/>
      <c r="C1" s="38"/>
      <c r="D1" s="38"/>
      <c r="H1" s="40"/>
      <c r="I1" s="40"/>
      <c r="J1" s="40"/>
      <c r="K1" s="40"/>
      <c r="L1" s="41"/>
      <c r="M1" s="41"/>
      <c r="N1" s="42"/>
      <c r="O1" s="42"/>
    </row>
    <row r="2" spans="1:15" ht="14.15" customHeight="1" x14ac:dyDescent="0.55000000000000004">
      <c r="A2" s="62" t="s">
        <v>164</v>
      </c>
      <c r="B2" s="62"/>
      <c r="C2" s="63"/>
      <c r="D2" s="63"/>
      <c r="E2" s="64"/>
      <c r="F2" s="64"/>
      <c r="H2" s="40"/>
      <c r="I2" s="40"/>
      <c r="J2" s="40"/>
      <c r="K2" s="40"/>
      <c r="L2" s="41"/>
      <c r="M2" s="46"/>
      <c r="N2" s="42"/>
      <c r="O2" s="42"/>
    </row>
    <row r="3" spans="1:15" ht="25" customHeight="1" x14ac:dyDescent="0.55000000000000004">
      <c r="A3" s="44"/>
      <c r="B3" s="65"/>
      <c r="C3" s="262" t="s">
        <v>67</v>
      </c>
      <c r="D3" s="262"/>
      <c r="E3" s="262"/>
      <c r="F3" s="262"/>
      <c r="G3" s="262"/>
      <c r="H3" s="262"/>
      <c r="I3" s="262"/>
      <c r="J3" s="262"/>
      <c r="K3" s="262"/>
      <c r="L3" s="262"/>
      <c r="M3" s="263"/>
      <c r="N3" s="42"/>
      <c r="O3" s="42"/>
    </row>
    <row r="4" spans="1:15" ht="13.5" customHeight="1" x14ac:dyDescent="0.55000000000000004">
      <c r="B4" s="66"/>
      <c r="C4" s="264" t="s">
        <v>34</v>
      </c>
      <c r="D4" s="67" t="s">
        <v>122</v>
      </c>
      <c r="E4" s="258"/>
      <c r="F4" s="258"/>
      <c r="G4" s="258"/>
      <c r="H4" s="251" t="s">
        <v>62</v>
      </c>
      <c r="I4" s="252"/>
      <c r="J4" s="94"/>
      <c r="K4" s="68" t="s">
        <v>63</v>
      </c>
      <c r="L4" s="260"/>
      <c r="M4" s="261"/>
    </row>
    <row r="5" spans="1:15" ht="13.5" customHeight="1" x14ac:dyDescent="0.55000000000000004">
      <c r="B5" s="66"/>
      <c r="C5" s="265"/>
      <c r="D5" s="69" t="s">
        <v>121</v>
      </c>
      <c r="E5" s="259"/>
      <c r="F5" s="242"/>
      <c r="G5" s="242"/>
      <c r="H5" s="253" t="s">
        <v>61</v>
      </c>
      <c r="I5" s="254"/>
      <c r="J5" s="255"/>
      <c r="K5" s="256"/>
      <c r="L5" s="256"/>
      <c r="M5" s="257"/>
    </row>
    <row r="6" spans="1:15" ht="13.5" customHeight="1" x14ac:dyDescent="0.55000000000000004">
      <c r="B6" s="66"/>
      <c r="C6" s="266" t="s">
        <v>35</v>
      </c>
      <c r="D6" s="70" t="s">
        <v>122</v>
      </c>
      <c r="E6" s="242"/>
      <c r="F6" s="242"/>
      <c r="G6" s="242"/>
      <c r="H6" s="267" t="s">
        <v>62</v>
      </c>
      <c r="I6" s="268"/>
      <c r="J6" s="95"/>
      <c r="K6" s="71" t="s">
        <v>63</v>
      </c>
      <c r="L6" s="225"/>
      <c r="M6" s="226"/>
    </row>
    <row r="7" spans="1:15" ht="13.5" customHeight="1" x14ac:dyDescent="0.55000000000000004">
      <c r="B7" s="66"/>
      <c r="C7" s="265"/>
      <c r="D7" s="48" t="s">
        <v>120</v>
      </c>
      <c r="E7" s="259"/>
      <c r="F7" s="242"/>
      <c r="G7" s="242"/>
      <c r="H7" s="253" t="s">
        <v>61</v>
      </c>
      <c r="I7" s="254"/>
      <c r="J7" s="255"/>
      <c r="K7" s="256"/>
      <c r="L7" s="256"/>
      <c r="M7" s="257"/>
    </row>
    <row r="8" spans="1:15" ht="13.5" customHeight="1" x14ac:dyDescent="0.55000000000000004">
      <c r="B8" s="66"/>
      <c r="C8" s="266" t="s">
        <v>64</v>
      </c>
      <c r="D8" s="70" t="s">
        <v>122</v>
      </c>
      <c r="E8" s="242"/>
      <c r="F8" s="242"/>
      <c r="G8" s="242"/>
      <c r="H8" s="267" t="s">
        <v>62</v>
      </c>
      <c r="I8" s="268"/>
      <c r="J8" s="95"/>
      <c r="K8" s="71" t="s">
        <v>63</v>
      </c>
      <c r="L8" s="225"/>
      <c r="M8" s="226"/>
    </row>
    <row r="9" spans="1:15" ht="13.5" customHeight="1" x14ac:dyDescent="0.55000000000000004">
      <c r="B9" s="66"/>
      <c r="C9" s="265"/>
      <c r="D9" s="48" t="s">
        <v>120</v>
      </c>
      <c r="E9" s="259"/>
      <c r="F9" s="242"/>
      <c r="G9" s="242"/>
      <c r="H9" s="253" t="s">
        <v>61</v>
      </c>
      <c r="I9" s="254"/>
      <c r="J9" s="255"/>
      <c r="K9" s="256"/>
      <c r="L9" s="256"/>
      <c r="M9" s="257"/>
    </row>
    <row r="10" spans="1:15" ht="14.15" customHeight="1" x14ac:dyDescent="0.55000000000000004">
      <c r="B10" s="66"/>
      <c r="C10" s="275" t="s">
        <v>86</v>
      </c>
      <c r="D10" s="276"/>
      <c r="E10" s="281"/>
      <c r="F10" s="281"/>
      <c r="G10" s="281"/>
      <c r="H10" s="281"/>
      <c r="I10" s="281"/>
      <c r="J10" s="281"/>
      <c r="K10" s="281"/>
      <c r="L10" s="281"/>
      <c r="M10" s="282"/>
    </row>
    <row r="11" spans="1:15" ht="14.15" customHeight="1" x14ac:dyDescent="0.55000000000000004">
      <c r="B11" s="66"/>
      <c r="C11" s="277"/>
      <c r="D11" s="278"/>
      <c r="E11" s="281"/>
      <c r="F11" s="281"/>
      <c r="G11" s="281"/>
      <c r="H11" s="281"/>
      <c r="I11" s="281"/>
      <c r="J11" s="281"/>
      <c r="K11" s="281"/>
      <c r="L11" s="281"/>
      <c r="M11" s="282"/>
    </row>
    <row r="12" spans="1:15" ht="14.15" customHeight="1" x14ac:dyDescent="0.55000000000000004">
      <c r="B12" s="66"/>
      <c r="C12" s="277"/>
      <c r="D12" s="278"/>
      <c r="E12" s="281"/>
      <c r="F12" s="281"/>
      <c r="G12" s="281"/>
      <c r="H12" s="281"/>
      <c r="I12" s="281"/>
      <c r="J12" s="281"/>
      <c r="K12" s="281"/>
      <c r="L12" s="281"/>
      <c r="M12" s="282"/>
    </row>
    <row r="13" spans="1:15" ht="14.15" customHeight="1" x14ac:dyDescent="0.55000000000000004">
      <c r="B13" s="66"/>
      <c r="C13" s="279"/>
      <c r="D13" s="280"/>
      <c r="E13" s="281"/>
      <c r="F13" s="281"/>
      <c r="G13" s="281"/>
      <c r="H13" s="281"/>
      <c r="I13" s="281"/>
      <c r="J13" s="281"/>
      <c r="K13" s="281"/>
      <c r="L13" s="281"/>
      <c r="M13" s="282"/>
    </row>
    <row r="14" spans="1:15" ht="14.15" customHeight="1" x14ac:dyDescent="0.55000000000000004">
      <c r="B14" s="66"/>
      <c r="C14" s="269" t="s">
        <v>65</v>
      </c>
      <c r="D14" s="270"/>
      <c r="E14" s="281"/>
      <c r="F14" s="281"/>
      <c r="G14" s="281"/>
      <c r="H14" s="281"/>
      <c r="I14" s="281"/>
      <c r="J14" s="281"/>
      <c r="K14" s="281"/>
      <c r="L14" s="281"/>
      <c r="M14" s="282"/>
    </row>
    <row r="15" spans="1:15" ht="14.15" customHeight="1" x14ac:dyDescent="0.55000000000000004">
      <c r="B15" s="66"/>
      <c r="C15" s="271"/>
      <c r="D15" s="272"/>
      <c r="E15" s="281"/>
      <c r="F15" s="281"/>
      <c r="G15" s="281"/>
      <c r="H15" s="281"/>
      <c r="I15" s="281"/>
      <c r="J15" s="281"/>
      <c r="K15" s="281"/>
      <c r="L15" s="281"/>
      <c r="M15" s="282"/>
    </row>
    <row r="16" spans="1:15" ht="14.15" customHeight="1" x14ac:dyDescent="0.55000000000000004">
      <c r="B16" s="66"/>
      <c r="C16" s="271"/>
      <c r="D16" s="272"/>
      <c r="E16" s="281"/>
      <c r="F16" s="281"/>
      <c r="G16" s="281"/>
      <c r="H16" s="281"/>
      <c r="I16" s="281"/>
      <c r="J16" s="281"/>
      <c r="K16" s="281"/>
      <c r="L16" s="281"/>
      <c r="M16" s="282"/>
    </row>
    <row r="17" spans="1:15" ht="14.15" customHeight="1" x14ac:dyDescent="0.55000000000000004">
      <c r="B17" s="66"/>
      <c r="C17" s="271"/>
      <c r="D17" s="272"/>
      <c r="E17" s="281"/>
      <c r="F17" s="281"/>
      <c r="G17" s="281"/>
      <c r="H17" s="281"/>
      <c r="I17" s="281"/>
      <c r="J17" s="281"/>
      <c r="K17" s="281"/>
      <c r="L17" s="281"/>
      <c r="M17" s="282"/>
    </row>
    <row r="18" spans="1:15" ht="9" customHeight="1" x14ac:dyDescent="0.55000000000000004">
      <c r="B18" s="72"/>
      <c r="C18" s="273"/>
      <c r="D18" s="274"/>
      <c r="E18" s="283"/>
      <c r="F18" s="283"/>
      <c r="G18" s="283"/>
      <c r="H18" s="283"/>
      <c r="I18" s="283"/>
      <c r="J18" s="283"/>
      <c r="K18" s="283"/>
      <c r="L18" s="283"/>
      <c r="M18" s="284"/>
    </row>
    <row r="19" spans="1:15" ht="21" customHeight="1" x14ac:dyDescent="0.55000000000000004">
      <c r="A19" s="44"/>
      <c r="B19" s="65"/>
      <c r="C19" s="262" t="s">
        <v>68</v>
      </c>
      <c r="D19" s="262"/>
      <c r="E19" s="262"/>
      <c r="F19" s="262"/>
      <c r="G19" s="262"/>
      <c r="H19" s="262"/>
      <c r="I19" s="262"/>
      <c r="J19" s="262"/>
      <c r="K19" s="262"/>
      <c r="L19" s="262"/>
      <c r="M19" s="263"/>
      <c r="N19" s="42"/>
      <c r="O19" s="42"/>
    </row>
    <row r="20" spans="1:15" ht="13.5" customHeight="1" x14ac:dyDescent="0.55000000000000004">
      <c r="B20" s="66"/>
      <c r="C20" s="288" t="s">
        <v>69</v>
      </c>
      <c r="D20" s="289"/>
      <c r="E20" s="285"/>
      <c r="F20" s="286"/>
      <c r="G20" s="286"/>
      <c r="H20" s="286"/>
      <c r="I20" s="286"/>
      <c r="J20" s="286"/>
      <c r="K20" s="286"/>
      <c r="L20" s="286"/>
      <c r="M20" s="287"/>
    </row>
    <row r="21" spans="1:15" ht="13.5" customHeight="1" x14ac:dyDescent="0.55000000000000004">
      <c r="B21" s="66"/>
      <c r="C21" s="253" t="s">
        <v>70</v>
      </c>
      <c r="D21" s="254"/>
      <c r="E21" s="285"/>
      <c r="F21" s="286"/>
      <c r="G21" s="286"/>
      <c r="H21" s="286"/>
      <c r="I21" s="286"/>
      <c r="J21" s="286"/>
      <c r="K21" s="286"/>
      <c r="L21" s="286"/>
      <c r="M21" s="287"/>
    </row>
    <row r="22" spans="1:15" ht="13.5" customHeight="1" x14ac:dyDescent="0.55000000000000004">
      <c r="B22" s="66"/>
      <c r="C22" s="290" t="s">
        <v>104</v>
      </c>
      <c r="D22" s="291"/>
      <c r="E22" s="281"/>
      <c r="F22" s="281"/>
      <c r="G22" s="281"/>
      <c r="H22" s="281"/>
      <c r="I22" s="281"/>
      <c r="J22" s="281"/>
      <c r="K22" s="281"/>
      <c r="L22" s="281"/>
      <c r="M22" s="282"/>
    </row>
    <row r="23" spans="1:15" ht="13.5" customHeight="1" x14ac:dyDescent="0.55000000000000004">
      <c r="B23" s="66"/>
      <c r="C23" s="292"/>
      <c r="D23" s="293"/>
      <c r="E23" s="281"/>
      <c r="F23" s="281"/>
      <c r="G23" s="281"/>
      <c r="H23" s="281"/>
      <c r="I23" s="281"/>
      <c r="J23" s="281"/>
      <c r="K23" s="281"/>
      <c r="L23" s="281"/>
      <c r="M23" s="282"/>
    </row>
    <row r="24" spans="1:15" ht="13.5" customHeight="1" x14ac:dyDescent="0.55000000000000004">
      <c r="B24" s="66"/>
      <c r="C24" s="292"/>
      <c r="D24" s="293"/>
      <c r="E24" s="281"/>
      <c r="F24" s="281"/>
      <c r="G24" s="281"/>
      <c r="H24" s="281"/>
      <c r="I24" s="281"/>
      <c r="J24" s="281"/>
      <c r="K24" s="281"/>
      <c r="L24" s="281"/>
      <c r="M24" s="282"/>
    </row>
    <row r="25" spans="1:15" ht="13.5" customHeight="1" x14ac:dyDescent="0.55000000000000004">
      <c r="B25" s="66"/>
      <c r="C25" s="294"/>
      <c r="D25" s="295"/>
      <c r="E25" s="281"/>
      <c r="F25" s="281"/>
      <c r="G25" s="281"/>
      <c r="H25" s="281"/>
      <c r="I25" s="281"/>
      <c r="J25" s="281"/>
      <c r="K25" s="281"/>
      <c r="L25" s="281"/>
      <c r="M25" s="282"/>
    </row>
    <row r="26" spans="1:15" ht="14.15" customHeight="1" x14ac:dyDescent="0.55000000000000004">
      <c r="B26" s="66"/>
      <c r="C26" s="275" t="s">
        <v>85</v>
      </c>
      <c r="D26" s="276"/>
      <c r="E26" s="281"/>
      <c r="F26" s="281"/>
      <c r="G26" s="281"/>
      <c r="H26" s="281"/>
      <c r="I26" s="281"/>
      <c r="J26" s="281"/>
      <c r="K26" s="281"/>
      <c r="L26" s="281"/>
      <c r="M26" s="282"/>
    </row>
    <row r="27" spans="1:15" ht="14.15" customHeight="1" x14ac:dyDescent="0.55000000000000004">
      <c r="B27" s="66"/>
      <c r="C27" s="277"/>
      <c r="D27" s="278"/>
      <c r="E27" s="281"/>
      <c r="F27" s="281"/>
      <c r="G27" s="281"/>
      <c r="H27" s="281"/>
      <c r="I27" s="281"/>
      <c r="J27" s="281"/>
      <c r="K27" s="281"/>
      <c r="L27" s="281"/>
      <c r="M27" s="282"/>
    </row>
    <row r="28" spans="1:15" ht="14.15" customHeight="1" x14ac:dyDescent="0.55000000000000004">
      <c r="B28" s="66"/>
      <c r="C28" s="277"/>
      <c r="D28" s="278"/>
      <c r="E28" s="281"/>
      <c r="F28" s="281"/>
      <c r="G28" s="281"/>
      <c r="H28" s="281"/>
      <c r="I28" s="281"/>
      <c r="J28" s="281"/>
      <c r="K28" s="281"/>
      <c r="L28" s="281"/>
      <c r="M28" s="282"/>
    </row>
    <row r="29" spans="1:15" ht="14.15" customHeight="1" x14ac:dyDescent="0.55000000000000004">
      <c r="B29" s="66"/>
      <c r="C29" s="279"/>
      <c r="D29" s="280"/>
      <c r="E29" s="281"/>
      <c r="F29" s="281"/>
      <c r="G29" s="281"/>
      <c r="H29" s="281"/>
      <c r="I29" s="281"/>
      <c r="J29" s="281"/>
      <c r="K29" s="281"/>
      <c r="L29" s="281"/>
      <c r="M29" s="282"/>
    </row>
    <row r="30" spans="1:15" ht="14.15" customHeight="1" x14ac:dyDescent="0.55000000000000004">
      <c r="B30" s="66"/>
      <c r="C30" s="269" t="s">
        <v>65</v>
      </c>
      <c r="D30" s="270"/>
      <c r="E30" s="281"/>
      <c r="F30" s="281"/>
      <c r="G30" s="281"/>
      <c r="H30" s="281"/>
      <c r="I30" s="281"/>
      <c r="J30" s="281"/>
      <c r="K30" s="281"/>
      <c r="L30" s="281"/>
      <c r="M30" s="282"/>
    </row>
    <row r="31" spans="1:15" ht="14.15" customHeight="1" x14ac:dyDescent="0.55000000000000004">
      <c r="B31" s="66"/>
      <c r="C31" s="271"/>
      <c r="D31" s="272"/>
      <c r="E31" s="281"/>
      <c r="F31" s="281"/>
      <c r="G31" s="281"/>
      <c r="H31" s="281"/>
      <c r="I31" s="281"/>
      <c r="J31" s="281"/>
      <c r="K31" s="281"/>
      <c r="L31" s="281"/>
      <c r="M31" s="282"/>
    </row>
    <row r="32" spans="1:15" ht="14.15" customHeight="1" x14ac:dyDescent="0.55000000000000004">
      <c r="B32" s="66"/>
      <c r="C32" s="271"/>
      <c r="D32" s="272"/>
      <c r="E32" s="281"/>
      <c r="F32" s="281"/>
      <c r="G32" s="281"/>
      <c r="H32" s="281"/>
      <c r="I32" s="281"/>
      <c r="J32" s="281"/>
      <c r="K32" s="281"/>
      <c r="L32" s="281"/>
      <c r="M32" s="282"/>
    </row>
    <row r="33" spans="1:15" ht="14.15" customHeight="1" x14ac:dyDescent="0.55000000000000004">
      <c r="B33" s="66"/>
      <c r="C33" s="271"/>
      <c r="D33" s="272"/>
      <c r="E33" s="281"/>
      <c r="F33" s="281"/>
      <c r="G33" s="281"/>
      <c r="H33" s="281"/>
      <c r="I33" s="281"/>
      <c r="J33" s="281"/>
      <c r="K33" s="281"/>
      <c r="L33" s="281"/>
      <c r="M33" s="282"/>
    </row>
    <row r="34" spans="1:15" ht="14.15" customHeight="1" x14ac:dyDescent="0.55000000000000004">
      <c r="B34" s="72"/>
      <c r="C34" s="273"/>
      <c r="D34" s="274"/>
      <c r="E34" s="283"/>
      <c r="F34" s="283"/>
      <c r="G34" s="283"/>
      <c r="H34" s="283"/>
      <c r="I34" s="283"/>
      <c r="J34" s="283"/>
      <c r="K34" s="283"/>
      <c r="L34" s="283"/>
      <c r="M34" s="284"/>
    </row>
    <row r="35" spans="1:15" ht="14.15" customHeight="1" x14ac:dyDescent="0.55000000000000004">
      <c r="A35" s="131"/>
      <c r="B35" s="131"/>
      <c r="C35" s="132"/>
      <c r="D35" s="132"/>
      <c r="E35" s="133"/>
      <c r="F35" s="133"/>
      <c r="G35" s="133"/>
      <c r="H35" s="133"/>
      <c r="I35" s="133"/>
      <c r="J35" s="133"/>
      <c r="K35" s="133"/>
      <c r="L35" s="133"/>
      <c r="M35" s="133"/>
    </row>
    <row r="36" spans="1:15" ht="14.15" customHeight="1" x14ac:dyDescent="0.55000000000000004">
      <c r="A36" s="126" t="s">
        <v>169</v>
      </c>
      <c r="B36" s="127"/>
      <c r="C36" s="128"/>
      <c r="D36" s="128"/>
      <c r="E36" s="129"/>
      <c r="F36" s="130"/>
      <c r="G36" s="130"/>
      <c r="H36" s="130"/>
      <c r="I36" s="130"/>
      <c r="J36" s="130"/>
      <c r="K36" s="130"/>
      <c r="L36" s="130"/>
      <c r="M36" s="130"/>
    </row>
    <row r="37" spans="1:15" ht="25" customHeight="1" x14ac:dyDescent="0.55000000000000004">
      <c r="A37" s="44"/>
      <c r="B37" s="73"/>
      <c r="C37" s="296" t="s">
        <v>71</v>
      </c>
      <c r="D37" s="296"/>
      <c r="E37" s="296"/>
      <c r="F37" s="296"/>
      <c r="G37" s="296"/>
      <c r="H37" s="296"/>
      <c r="I37" s="296"/>
      <c r="J37" s="296"/>
      <c r="K37" s="296"/>
      <c r="L37" s="296"/>
      <c r="M37" s="297"/>
      <c r="N37" s="42"/>
      <c r="O37" s="42"/>
    </row>
    <row r="38" spans="1:15" ht="13.5" customHeight="1" x14ac:dyDescent="0.55000000000000004">
      <c r="B38" s="74"/>
      <c r="C38" s="301" t="s">
        <v>78</v>
      </c>
      <c r="D38" s="302"/>
      <c r="E38" s="75" t="s">
        <v>136</v>
      </c>
      <c r="F38" s="75" t="s">
        <v>79</v>
      </c>
      <c r="G38" s="267" t="s">
        <v>105</v>
      </c>
      <c r="H38" s="303"/>
      <c r="I38" s="303"/>
      <c r="J38" s="303"/>
      <c r="K38" s="303"/>
      <c r="L38" s="303"/>
      <c r="M38" s="304"/>
    </row>
    <row r="39" spans="1:15" ht="13.5" customHeight="1" x14ac:dyDescent="0.55000000000000004">
      <c r="B39" s="74"/>
      <c r="C39" s="305" t="s">
        <v>145</v>
      </c>
      <c r="D39" s="306"/>
      <c r="E39" s="96"/>
      <c r="F39" s="98"/>
      <c r="G39" s="285"/>
      <c r="H39" s="286"/>
      <c r="I39" s="286"/>
      <c r="J39" s="286"/>
      <c r="K39" s="286"/>
      <c r="L39" s="286"/>
      <c r="M39" s="287"/>
    </row>
    <row r="40" spans="1:15" ht="13.5" customHeight="1" x14ac:dyDescent="0.55000000000000004">
      <c r="B40" s="74"/>
      <c r="C40" s="223" t="s">
        <v>72</v>
      </c>
      <c r="D40" s="223"/>
      <c r="E40" s="96"/>
      <c r="F40" s="98"/>
      <c r="G40" s="285"/>
      <c r="H40" s="286"/>
      <c r="I40" s="286"/>
      <c r="J40" s="286"/>
      <c r="K40" s="286"/>
      <c r="L40" s="286"/>
      <c r="M40" s="287"/>
    </row>
    <row r="41" spans="1:15" ht="13.5" customHeight="1" x14ac:dyDescent="0.55000000000000004">
      <c r="B41" s="74"/>
      <c r="C41" s="307" t="s">
        <v>73</v>
      </c>
      <c r="D41" s="307"/>
      <c r="E41" s="96"/>
      <c r="F41" s="98"/>
      <c r="G41" s="285"/>
      <c r="H41" s="286"/>
      <c r="I41" s="286"/>
      <c r="J41" s="286"/>
      <c r="K41" s="286"/>
      <c r="L41" s="286"/>
      <c r="M41" s="287"/>
    </row>
    <row r="42" spans="1:15" ht="13.5" customHeight="1" x14ac:dyDescent="0.55000000000000004">
      <c r="B42" s="74"/>
      <c r="C42" s="223" t="s">
        <v>74</v>
      </c>
      <c r="D42" s="223"/>
      <c r="E42" s="96"/>
      <c r="F42" s="98"/>
      <c r="G42" s="285"/>
      <c r="H42" s="286"/>
      <c r="I42" s="286"/>
      <c r="J42" s="286"/>
      <c r="K42" s="286"/>
      <c r="L42" s="286"/>
      <c r="M42" s="287"/>
    </row>
    <row r="43" spans="1:15" ht="13.5" customHeight="1" x14ac:dyDescent="0.55000000000000004">
      <c r="B43" s="74"/>
      <c r="C43" s="307" t="s">
        <v>75</v>
      </c>
      <c r="D43" s="307"/>
      <c r="E43" s="96"/>
      <c r="F43" s="98"/>
      <c r="G43" s="285"/>
      <c r="H43" s="286"/>
      <c r="I43" s="286"/>
      <c r="J43" s="286"/>
      <c r="K43" s="286"/>
      <c r="L43" s="286"/>
      <c r="M43" s="287"/>
    </row>
    <row r="44" spans="1:15" ht="13.5" customHeight="1" x14ac:dyDescent="0.55000000000000004">
      <c r="B44" s="74"/>
      <c r="C44" s="223" t="s">
        <v>76</v>
      </c>
      <c r="D44" s="223"/>
      <c r="E44" s="97" t="str">
        <f>IF(AND(E39="",E40="",E41="",E42="",E43=""),"",SUM(E39:E43))</f>
        <v/>
      </c>
      <c r="F44" s="99" t="str">
        <f>IF(AND(F39="",F40="",F41="",F42="",F43=""),"",SUM(F39:F43))</f>
        <v/>
      </c>
      <c r="G44" s="298"/>
      <c r="H44" s="299"/>
      <c r="I44" s="299"/>
      <c r="J44" s="299"/>
      <c r="K44" s="299"/>
      <c r="L44" s="299"/>
      <c r="M44" s="300"/>
    </row>
    <row r="45" spans="1:15" ht="14.15" customHeight="1" x14ac:dyDescent="0.55000000000000004">
      <c r="B45" s="74"/>
      <c r="C45" s="275" t="s">
        <v>80</v>
      </c>
      <c r="D45" s="276"/>
      <c r="E45" s="281"/>
      <c r="F45" s="281"/>
      <c r="G45" s="281"/>
      <c r="H45" s="281"/>
      <c r="I45" s="281"/>
      <c r="J45" s="281"/>
      <c r="K45" s="281"/>
      <c r="L45" s="281"/>
      <c r="M45" s="282"/>
    </row>
    <row r="46" spans="1:15" ht="14.15" customHeight="1" x14ac:dyDescent="0.55000000000000004">
      <c r="B46" s="74"/>
      <c r="C46" s="277"/>
      <c r="D46" s="278"/>
      <c r="E46" s="281"/>
      <c r="F46" s="281"/>
      <c r="G46" s="281"/>
      <c r="H46" s="281"/>
      <c r="I46" s="281"/>
      <c r="J46" s="281"/>
      <c r="K46" s="281"/>
      <c r="L46" s="281"/>
      <c r="M46" s="282"/>
    </row>
    <row r="47" spans="1:15" ht="14.15" customHeight="1" x14ac:dyDescent="0.55000000000000004">
      <c r="B47" s="74"/>
      <c r="C47" s="277"/>
      <c r="D47" s="278"/>
      <c r="E47" s="281"/>
      <c r="F47" s="281"/>
      <c r="G47" s="281"/>
      <c r="H47" s="281"/>
      <c r="I47" s="281"/>
      <c r="J47" s="281"/>
      <c r="K47" s="281"/>
      <c r="L47" s="281"/>
      <c r="M47" s="282"/>
    </row>
    <row r="48" spans="1:15" ht="14.15" customHeight="1" x14ac:dyDescent="0.55000000000000004">
      <c r="B48" s="74"/>
      <c r="C48" s="279"/>
      <c r="D48" s="280"/>
      <c r="E48" s="281"/>
      <c r="F48" s="281"/>
      <c r="G48" s="281"/>
      <c r="H48" s="281"/>
      <c r="I48" s="281"/>
      <c r="J48" s="281"/>
      <c r="K48" s="281"/>
      <c r="L48" s="281"/>
      <c r="M48" s="282"/>
    </row>
    <row r="49" spans="2:13" ht="14.15" customHeight="1" x14ac:dyDescent="0.55000000000000004">
      <c r="B49" s="74"/>
      <c r="C49" s="269" t="s">
        <v>65</v>
      </c>
      <c r="D49" s="270"/>
      <c r="E49" s="281"/>
      <c r="F49" s="281"/>
      <c r="G49" s="281"/>
      <c r="H49" s="281"/>
      <c r="I49" s="281"/>
      <c r="J49" s="281"/>
      <c r="K49" s="281"/>
      <c r="L49" s="281"/>
      <c r="M49" s="282"/>
    </row>
    <row r="50" spans="2:13" ht="14.15" customHeight="1" x14ac:dyDescent="0.55000000000000004">
      <c r="B50" s="74"/>
      <c r="C50" s="271"/>
      <c r="D50" s="272"/>
      <c r="E50" s="281"/>
      <c r="F50" s="281"/>
      <c r="G50" s="281"/>
      <c r="H50" s="281"/>
      <c r="I50" s="281"/>
      <c r="J50" s="281"/>
      <c r="K50" s="281"/>
      <c r="L50" s="281"/>
      <c r="M50" s="282"/>
    </row>
    <row r="51" spans="2:13" ht="14.15" customHeight="1" x14ac:dyDescent="0.55000000000000004">
      <c r="B51" s="74"/>
      <c r="C51" s="271"/>
      <c r="D51" s="272"/>
      <c r="E51" s="281"/>
      <c r="F51" s="281"/>
      <c r="G51" s="281"/>
      <c r="H51" s="281"/>
      <c r="I51" s="281"/>
      <c r="J51" s="281"/>
      <c r="K51" s="281"/>
      <c r="L51" s="281"/>
      <c r="M51" s="282"/>
    </row>
    <row r="52" spans="2:13" ht="14.15" customHeight="1" x14ac:dyDescent="0.55000000000000004">
      <c r="B52" s="74"/>
      <c r="C52" s="271"/>
      <c r="D52" s="272"/>
      <c r="E52" s="281"/>
      <c r="F52" s="281"/>
      <c r="G52" s="281"/>
      <c r="H52" s="281"/>
      <c r="I52" s="281"/>
      <c r="J52" s="281"/>
      <c r="K52" s="281"/>
      <c r="L52" s="281"/>
      <c r="M52" s="282"/>
    </row>
    <row r="53" spans="2:13" ht="14.15" customHeight="1" x14ac:dyDescent="0.55000000000000004">
      <c r="B53" s="76"/>
      <c r="C53" s="273"/>
      <c r="D53" s="274"/>
      <c r="E53" s="283"/>
      <c r="F53" s="283"/>
      <c r="G53" s="283"/>
      <c r="H53" s="283"/>
      <c r="I53" s="283"/>
      <c r="J53" s="283"/>
      <c r="K53" s="283"/>
      <c r="L53" s="283"/>
      <c r="M53" s="284"/>
    </row>
  </sheetData>
  <sheetProtection algorithmName="SHA-512" hashValue="ZPit5JJXMgrSp8msxPoQ5xqrMXypbV1z1yjZY0q12xU2n9/XlLaACELRxM4koACn/rwcCKhACkhWf9TNRatB0A==" saltValue="a0kzXTaSmNDvnQe6mNjVWA==" spinCount="100000" sheet="1" formatCells="0"/>
  <mergeCells count="56">
    <mergeCell ref="C45:D48"/>
    <mergeCell ref="E45:M48"/>
    <mergeCell ref="C49:D53"/>
    <mergeCell ref="E49:M53"/>
    <mergeCell ref="C37:M37"/>
    <mergeCell ref="G44:M44"/>
    <mergeCell ref="C38:D38"/>
    <mergeCell ref="G38:M38"/>
    <mergeCell ref="G39:M39"/>
    <mergeCell ref="G40:M40"/>
    <mergeCell ref="C39:D39"/>
    <mergeCell ref="C40:D40"/>
    <mergeCell ref="C41:D41"/>
    <mergeCell ref="C42:D42"/>
    <mergeCell ref="C43:D43"/>
    <mergeCell ref="C44:D44"/>
    <mergeCell ref="G41:M41"/>
    <mergeCell ref="G42:M42"/>
    <mergeCell ref="G43:M43"/>
    <mergeCell ref="C20:D20"/>
    <mergeCell ref="C26:D29"/>
    <mergeCell ref="E26:M29"/>
    <mergeCell ref="C30:D34"/>
    <mergeCell ref="E30:M34"/>
    <mergeCell ref="E20:M20"/>
    <mergeCell ref="E21:M21"/>
    <mergeCell ref="C21:D21"/>
    <mergeCell ref="C22:D25"/>
    <mergeCell ref="E22:M25"/>
    <mergeCell ref="C19:M19"/>
    <mergeCell ref="C14:D18"/>
    <mergeCell ref="C10:D13"/>
    <mergeCell ref="E10:M13"/>
    <mergeCell ref="E14:M18"/>
    <mergeCell ref="C3:M3"/>
    <mergeCell ref="C4:C5"/>
    <mergeCell ref="C8:C9"/>
    <mergeCell ref="E8:G8"/>
    <mergeCell ref="H8:I8"/>
    <mergeCell ref="L8:M8"/>
    <mergeCell ref="E9:G9"/>
    <mergeCell ref="H9:I9"/>
    <mergeCell ref="J9:M9"/>
    <mergeCell ref="C6:C7"/>
    <mergeCell ref="E6:G6"/>
    <mergeCell ref="H6:I6"/>
    <mergeCell ref="L6:M6"/>
    <mergeCell ref="E7:G7"/>
    <mergeCell ref="H7:I7"/>
    <mergeCell ref="J7:M7"/>
    <mergeCell ref="H4:I4"/>
    <mergeCell ref="H5:I5"/>
    <mergeCell ref="J5:M5"/>
    <mergeCell ref="E4:G4"/>
    <mergeCell ref="E5:G5"/>
    <mergeCell ref="L4:M4"/>
  </mergeCells>
  <phoneticPr fontId="1"/>
  <conditionalFormatting sqref="J4">
    <cfRule type="expression" dxfId="7" priority="19">
      <formula>$J$4="オンラインのみ"</formula>
    </cfRule>
  </conditionalFormatting>
  <conditionalFormatting sqref="K4:L4">
    <cfRule type="expression" dxfId="6" priority="21">
      <formula>$J$4="オンラインのみ"</formula>
    </cfRule>
  </conditionalFormatting>
  <conditionalFormatting sqref="J6">
    <cfRule type="expression" dxfId="5" priority="17">
      <formula>$J$4="オンラインのみ"</formula>
    </cfRule>
  </conditionalFormatting>
  <conditionalFormatting sqref="J8">
    <cfRule type="expression" dxfId="4" priority="15">
      <formula>$J$4="オンラインのみ"</formula>
    </cfRule>
  </conditionalFormatting>
  <conditionalFormatting sqref="K6:L6">
    <cfRule type="expression" dxfId="3" priority="18">
      <formula>$J$4="オンラインのみ"</formula>
    </cfRule>
  </conditionalFormatting>
  <conditionalFormatting sqref="K8:L8">
    <cfRule type="expression" dxfId="2" priority="16">
      <formula>$J$4="オンラインのみ"</formula>
    </cfRule>
  </conditionalFormatting>
  <dataValidations count="6">
    <dataValidation imeMode="halfAlpha" allowBlank="1" showInputMessage="1" showErrorMessage="1" prompt="制作物の種類数" sqref="E44:F44"/>
    <dataValidation imeMode="halfAlpha" allowBlank="1" showInputMessage="1" showErrorMessage="1" promptTitle="登録日を西暦で入力" prompt="例：2024/12/1" sqref="J4 J6 J8"/>
    <dataValidation imeMode="halfAlpha" allowBlank="1" showInputMessage="1" showErrorMessage="1" promptTitle="出店日を西暦で入力" prompt="例：2025/8/1" sqref="L4:M4 L6:M6 L8:M8"/>
    <dataValidation imeMode="halfAlpha" allowBlank="1" showInputMessage="1" showErrorMessage="1" promptTitle="部数" prompt="制作した部数を入力" sqref="F39:F43"/>
    <dataValidation imeMode="halfAlpha" allowBlank="1" showInputMessage="1" showErrorMessage="1" promptTitle="種類" prompt="制作物の種類数を入力" sqref="E39:E43"/>
    <dataValidation type="list" allowBlank="1" showInputMessage="1" showErrorMessage="1" promptTitle="選択ください" prompt="新規制作、既存HPのリニューアルを選択" sqref="E20:M20">
      <formula1>"　,新規制作,既存HPのリニューアル"</formula1>
    </dataValidation>
  </dataValidations>
  <printOptions horizontalCentered="1"/>
  <pageMargins left="0.59055118110236227" right="0.39370078740157483" top="0.39370078740157483" bottom="0.39370078740157483" header="0.31496062992125984" footer="0.31496062992125984"/>
  <pageSetup paperSize="9" orientation="portrait" r:id="rId1"/>
  <ignoredErrors>
    <ignoredError sqref="E44:F4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  <pageSetUpPr fitToPage="1"/>
  </sheetPr>
  <dimension ref="A1:O44"/>
  <sheetViews>
    <sheetView showGridLines="0" view="pageBreakPreview" zoomScaleNormal="115" zoomScaleSheetLayoutView="100" workbookViewId="0">
      <selection activeCell="D1" sqref="D1"/>
    </sheetView>
  </sheetViews>
  <sheetFormatPr defaultColWidth="8.6640625" defaultRowHeight="14.15" customHeight="1" x14ac:dyDescent="0.55000000000000004"/>
  <cols>
    <col min="1" max="2" width="1.6640625" style="43" customWidth="1"/>
    <col min="3" max="3" width="3.58203125" style="43" customWidth="1"/>
    <col min="4" max="4" width="12.58203125" style="43" customWidth="1"/>
    <col min="5" max="5" width="10" style="39" customWidth="1"/>
    <col min="6" max="6" width="11.5" style="39" customWidth="1"/>
    <col min="7" max="7" width="3.33203125" style="39" customWidth="1"/>
    <col min="8" max="8" width="2.5" style="39" customWidth="1"/>
    <col min="9" max="9" width="7.5" style="39" customWidth="1"/>
    <col min="10" max="10" width="8.33203125" style="39" customWidth="1"/>
    <col min="11" max="11" width="8.5" style="39" customWidth="1"/>
    <col min="12" max="12" width="5" style="39" customWidth="1"/>
    <col min="13" max="13" width="3.33203125" style="39" customWidth="1"/>
    <col min="14" max="34" width="8.6640625" style="43"/>
    <col min="35" max="35" width="12.83203125" style="43" customWidth="1"/>
    <col min="36" max="36" width="15.58203125" style="43" customWidth="1"/>
    <col min="37" max="37" width="8.6640625" style="43"/>
    <col min="38" max="38" width="19" style="43" customWidth="1"/>
    <col min="39" max="39" width="26.5" style="43" customWidth="1"/>
    <col min="40" max="40" width="17" style="43" customWidth="1"/>
    <col min="41" max="41" width="21.08203125" style="43" customWidth="1"/>
    <col min="42" max="42" width="23.33203125" style="43" customWidth="1"/>
    <col min="43" max="43" width="22.08203125" style="43" customWidth="1"/>
    <col min="44" max="44" width="8.6640625" style="43"/>
    <col min="45" max="45" width="21.08203125" style="43" customWidth="1"/>
    <col min="46" max="46" width="27" style="43" customWidth="1"/>
    <col min="47" max="47" width="34.33203125" style="43" customWidth="1"/>
    <col min="48" max="16384" width="8.6640625" style="43"/>
  </cols>
  <sheetData>
    <row r="1" spans="1:15" ht="14.15" customHeight="1" x14ac:dyDescent="0.55000000000000004">
      <c r="A1" s="38" t="s">
        <v>165</v>
      </c>
      <c r="B1" s="38"/>
      <c r="C1" s="38"/>
      <c r="D1" s="38"/>
      <c r="H1" s="40"/>
      <c r="I1" s="40"/>
      <c r="J1" s="40"/>
      <c r="K1" s="40"/>
      <c r="L1" s="41"/>
      <c r="M1" s="41"/>
      <c r="N1" s="42"/>
      <c r="O1" s="42"/>
    </row>
    <row r="2" spans="1:15" ht="14.15" customHeight="1" x14ac:dyDescent="0.55000000000000004">
      <c r="A2" s="44" t="s">
        <v>130</v>
      </c>
      <c r="B2" s="44"/>
      <c r="C2" s="45"/>
      <c r="D2" s="45"/>
      <c r="H2" s="40"/>
      <c r="I2" s="40"/>
      <c r="J2" s="40"/>
      <c r="K2" s="40"/>
      <c r="L2" s="41"/>
      <c r="M2" s="46"/>
      <c r="N2" s="42"/>
      <c r="O2" s="42"/>
    </row>
    <row r="3" spans="1:15" ht="25.5" customHeight="1" x14ac:dyDescent="0.55000000000000004">
      <c r="A3" s="44"/>
      <c r="B3" s="73"/>
      <c r="C3" s="296" t="s">
        <v>81</v>
      </c>
      <c r="D3" s="296"/>
      <c r="E3" s="296"/>
      <c r="F3" s="296"/>
      <c r="G3" s="296"/>
      <c r="H3" s="296"/>
      <c r="I3" s="296"/>
      <c r="J3" s="296"/>
      <c r="K3" s="296"/>
      <c r="L3" s="296"/>
      <c r="M3" s="297"/>
      <c r="N3" s="42"/>
      <c r="O3" s="42"/>
    </row>
    <row r="4" spans="1:15" ht="20.399999999999999" customHeight="1" x14ac:dyDescent="0.55000000000000004">
      <c r="B4" s="74"/>
      <c r="C4" s="301" t="s">
        <v>78</v>
      </c>
      <c r="D4" s="302"/>
      <c r="E4" s="75" t="s">
        <v>136</v>
      </c>
      <c r="F4" s="75" t="s">
        <v>137</v>
      </c>
      <c r="G4" s="267" t="s">
        <v>106</v>
      </c>
      <c r="H4" s="303"/>
      <c r="I4" s="303"/>
      <c r="J4" s="303"/>
      <c r="K4" s="303"/>
      <c r="L4" s="303"/>
      <c r="M4" s="304"/>
    </row>
    <row r="5" spans="1:15" ht="20.399999999999999" customHeight="1" x14ac:dyDescent="0.55000000000000004">
      <c r="B5" s="74"/>
      <c r="C5" s="311" t="s">
        <v>81</v>
      </c>
      <c r="D5" s="312"/>
      <c r="E5" s="96"/>
      <c r="F5" s="102"/>
      <c r="G5" s="285"/>
      <c r="H5" s="286"/>
      <c r="I5" s="286"/>
      <c r="J5" s="286"/>
      <c r="K5" s="286"/>
      <c r="L5" s="286"/>
      <c r="M5" s="287"/>
    </row>
    <row r="6" spans="1:15" ht="14.15" customHeight="1" x14ac:dyDescent="0.55000000000000004">
      <c r="B6" s="74"/>
      <c r="C6" s="275" t="s">
        <v>107</v>
      </c>
      <c r="D6" s="276"/>
      <c r="E6" s="281"/>
      <c r="F6" s="281"/>
      <c r="G6" s="281"/>
      <c r="H6" s="281"/>
      <c r="I6" s="281"/>
      <c r="J6" s="281"/>
      <c r="K6" s="281"/>
      <c r="L6" s="281"/>
      <c r="M6" s="282"/>
    </row>
    <row r="7" spans="1:15" ht="14.15" customHeight="1" x14ac:dyDescent="0.55000000000000004">
      <c r="B7" s="74"/>
      <c r="C7" s="277"/>
      <c r="D7" s="278"/>
      <c r="E7" s="281"/>
      <c r="F7" s="281"/>
      <c r="G7" s="281"/>
      <c r="H7" s="281"/>
      <c r="I7" s="281"/>
      <c r="J7" s="281"/>
      <c r="K7" s="281"/>
      <c r="L7" s="281"/>
      <c r="M7" s="282"/>
    </row>
    <row r="8" spans="1:15" ht="14.15" customHeight="1" x14ac:dyDescent="0.55000000000000004">
      <c r="B8" s="74"/>
      <c r="C8" s="277"/>
      <c r="D8" s="278"/>
      <c r="E8" s="281"/>
      <c r="F8" s="281"/>
      <c r="G8" s="281"/>
      <c r="H8" s="281"/>
      <c r="I8" s="281"/>
      <c r="J8" s="281"/>
      <c r="K8" s="281"/>
      <c r="L8" s="281"/>
      <c r="M8" s="282"/>
    </row>
    <row r="9" spans="1:15" ht="14.15" customHeight="1" x14ac:dyDescent="0.55000000000000004">
      <c r="B9" s="74"/>
      <c r="C9" s="279"/>
      <c r="D9" s="280"/>
      <c r="E9" s="281"/>
      <c r="F9" s="281"/>
      <c r="G9" s="281"/>
      <c r="H9" s="281"/>
      <c r="I9" s="281"/>
      <c r="J9" s="281"/>
      <c r="K9" s="281"/>
      <c r="L9" s="281"/>
      <c r="M9" s="282"/>
    </row>
    <row r="10" spans="1:15" ht="14.15" customHeight="1" x14ac:dyDescent="0.55000000000000004">
      <c r="B10" s="74"/>
      <c r="C10" s="275" t="s">
        <v>123</v>
      </c>
      <c r="D10" s="276"/>
      <c r="E10" s="281"/>
      <c r="F10" s="281"/>
      <c r="G10" s="281"/>
      <c r="H10" s="281"/>
      <c r="I10" s="281"/>
      <c r="J10" s="281"/>
      <c r="K10" s="281"/>
      <c r="L10" s="281"/>
      <c r="M10" s="282"/>
    </row>
    <row r="11" spans="1:15" ht="14.15" customHeight="1" x14ac:dyDescent="0.55000000000000004">
      <c r="B11" s="74"/>
      <c r="C11" s="277"/>
      <c r="D11" s="278"/>
      <c r="E11" s="281"/>
      <c r="F11" s="281"/>
      <c r="G11" s="281"/>
      <c r="H11" s="281"/>
      <c r="I11" s="281"/>
      <c r="J11" s="281"/>
      <c r="K11" s="281"/>
      <c r="L11" s="281"/>
      <c r="M11" s="282"/>
    </row>
    <row r="12" spans="1:15" ht="14.15" customHeight="1" x14ac:dyDescent="0.55000000000000004">
      <c r="B12" s="74"/>
      <c r="C12" s="277"/>
      <c r="D12" s="278"/>
      <c r="E12" s="281"/>
      <c r="F12" s="281"/>
      <c r="G12" s="281"/>
      <c r="H12" s="281"/>
      <c r="I12" s="281"/>
      <c r="J12" s="281"/>
      <c r="K12" s="281"/>
      <c r="L12" s="281"/>
      <c r="M12" s="282"/>
    </row>
    <row r="13" spans="1:15" ht="14.15" customHeight="1" x14ac:dyDescent="0.55000000000000004">
      <c r="B13" s="74"/>
      <c r="C13" s="279"/>
      <c r="D13" s="280"/>
      <c r="E13" s="281"/>
      <c r="F13" s="281"/>
      <c r="G13" s="281"/>
      <c r="H13" s="281"/>
      <c r="I13" s="281"/>
      <c r="J13" s="281"/>
      <c r="K13" s="281"/>
      <c r="L13" s="281"/>
      <c r="M13" s="282"/>
    </row>
    <row r="14" spans="1:15" ht="14.15" customHeight="1" x14ac:dyDescent="0.55000000000000004">
      <c r="B14" s="74"/>
      <c r="C14" s="269" t="s">
        <v>65</v>
      </c>
      <c r="D14" s="270"/>
      <c r="E14" s="281"/>
      <c r="F14" s="281"/>
      <c r="G14" s="281"/>
      <c r="H14" s="281"/>
      <c r="I14" s="281"/>
      <c r="J14" s="281"/>
      <c r="K14" s="281"/>
      <c r="L14" s="281"/>
      <c r="M14" s="282"/>
    </row>
    <row r="15" spans="1:15" ht="14.15" customHeight="1" x14ac:dyDescent="0.55000000000000004">
      <c r="B15" s="74"/>
      <c r="C15" s="271"/>
      <c r="D15" s="272"/>
      <c r="E15" s="281"/>
      <c r="F15" s="281"/>
      <c r="G15" s="281"/>
      <c r="H15" s="281"/>
      <c r="I15" s="281"/>
      <c r="J15" s="281"/>
      <c r="K15" s="281"/>
      <c r="L15" s="281"/>
      <c r="M15" s="282"/>
    </row>
    <row r="16" spans="1:15" ht="14.15" customHeight="1" x14ac:dyDescent="0.55000000000000004">
      <c r="B16" s="74"/>
      <c r="C16" s="271"/>
      <c r="D16" s="272"/>
      <c r="E16" s="281"/>
      <c r="F16" s="281"/>
      <c r="G16" s="281"/>
      <c r="H16" s="281"/>
      <c r="I16" s="281"/>
      <c r="J16" s="281"/>
      <c r="K16" s="281"/>
      <c r="L16" s="281"/>
      <c r="M16" s="282"/>
    </row>
    <row r="17" spans="1:15" ht="14.15" customHeight="1" x14ac:dyDescent="0.55000000000000004">
      <c r="B17" s="74"/>
      <c r="C17" s="271"/>
      <c r="D17" s="272"/>
      <c r="E17" s="281"/>
      <c r="F17" s="281"/>
      <c r="G17" s="281"/>
      <c r="H17" s="281"/>
      <c r="I17" s="281"/>
      <c r="J17" s="281"/>
      <c r="K17" s="281"/>
      <c r="L17" s="281"/>
      <c r="M17" s="282"/>
    </row>
    <row r="18" spans="1:15" ht="20.149999999999999" customHeight="1" x14ac:dyDescent="0.55000000000000004">
      <c r="A18" s="44"/>
      <c r="B18" s="76"/>
      <c r="C18" s="273"/>
      <c r="D18" s="274"/>
      <c r="E18" s="283"/>
      <c r="F18" s="283"/>
      <c r="G18" s="283"/>
      <c r="H18" s="283"/>
      <c r="I18" s="283"/>
      <c r="J18" s="283"/>
      <c r="K18" s="283"/>
      <c r="L18" s="283"/>
      <c r="M18" s="284"/>
      <c r="N18" s="42"/>
      <c r="O18" s="42"/>
    </row>
    <row r="19" spans="1:15" ht="25" customHeight="1" x14ac:dyDescent="0.55000000000000004">
      <c r="B19" s="73"/>
      <c r="C19" s="296" t="s">
        <v>82</v>
      </c>
      <c r="D19" s="296"/>
      <c r="E19" s="296"/>
      <c r="F19" s="296"/>
      <c r="G19" s="296"/>
      <c r="H19" s="296"/>
      <c r="I19" s="296"/>
      <c r="J19" s="296"/>
      <c r="K19" s="296"/>
      <c r="L19" s="296"/>
      <c r="M19" s="297"/>
    </row>
    <row r="20" spans="1:15" ht="20.5" customHeight="1" x14ac:dyDescent="0.55000000000000004">
      <c r="B20" s="77"/>
      <c r="C20" s="301" t="s">
        <v>77</v>
      </c>
      <c r="D20" s="302"/>
      <c r="E20" s="75" t="s">
        <v>89</v>
      </c>
      <c r="F20" s="267" t="s">
        <v>90</v>
      </c>
      <c r="G20" s="303"/>
      <c r="H20" s="303"/>
      <c r="I20" s="303"/>
      <c r="J20" s="303"/>
      <c r="K20" s="303"/>
      <c r="L20" s="303"/>
      <c r="M20" s="304"/>
    </row>
    <row r="21" spans="1:15" ht="20.5" customHeight="1" x14ac:dyDescent="0.55000000000000004">
      <c r="B21" s="77"/>
      <c r="C21" s="307" t="s">
        <v>87</v>
      </c>
      <c r="D21" s="307"/>
      <c r="E21" s="100"/>
      <c r="F21" s="242"/>
      <c r="G21" s="242"/>
      <c r="H21" s="242"/>
      <c r="I21" s="320"/>
      <c r="J21" s="321"/>
      <c r="K21" s="320"/>
      <c r="L21" s="256"/>
      <c r="M21" s="257"/>
    </row>
    <row r="22" spans="1:15" ht="20.5" customHeight="1" x14ac:dyDescent="0.55000000000000004">
      <c r="B22" s="77"/>
      <c r="C22" s="223" t="s">
        <v>88</v>
      </c>
      <c r="D22" s="223"/>
      <c r="E22" s="100"/>
      <c r="F22" s="242"/>
      <c r="G22" s="242"/>
      <c r="H22" s="242"/>
      <c r="I22" s="242"/>
      <c r="J22" s="242"/>
      <c r="K22" s="242"/>
      <c r="L22" s="242"/>
      <c r="M22" s="316"/>
    </row>
    <row r="23" spans="1:15" ht="20.5" customHeight="1" x14ac:dyDescent="0.55000000000000004">
      <c r="B23" s="77"/>
      <c r="C23" s="307" t="s">
        <v>83</v>
      </c>
      <c r="D23" s="307"/>
      <c r="E23" s="100"/>
      <c r="F23" s="242"/>
      <c r="G23" s="242"/>
      <c r="H23" s="242"/>
      <c r="I23" s="242"/>
      <c r="J23" s="242"/>
      <c r="K23" s="242"/>
      <c r="L23" s="242"/>
      <c r="M23" s="316"/>
    </row>
    <row r="24" spans="1:15" ht="20.5" customHeight="1" x14ac:dyDescent="0.55000000000000004">
      <c r="B24" s="77"/>
      <c r="C24" s="223" t="s">
        <v>84</v>
      </c>
      <c r="D24" s="223"/>
      <c r="E24" s="100"/>
      <c r="F24" s="242"/>
      <c r="G24" s="242"/>
      <c r="H24" s="242"/>
      <c r="I24" s="242"/>
      <c r="J24" s="242"/>
      <c r="K24" s="242"/>
      <c r="L24" s="242"/>
      <c r="M24" s="316"/>
    </row>
    <row r="25" spans="1:15" ht="20.5" customHeight="1" x14ac:dyDescent="0.55000000000000004">
      <c r="B25" s="77"/>
      <c r="C25" s="223" t="s">
        <v>91</v>
      </c>
      <c r="D25" s="223"/>
      <c r="E25" s="100"/>
      <c r="F25" s="242"/>
      <c r="G25" s="242"/>
      <c r="H25" s="242"/>
      <c r="I25" s="242"/>
      <c r="J25" s="242"/>
      <c r="K25" s="242"/>
      <c r="L25" s="242"/>
      <c r="M25" s="316"/>
    </row>
    <row r="26" spans="1:15" ht="20.5" customHeight="1" x14ac:dyDescent="0.55000000000000004">
      <c r="B26" s="77"/>
      <c r="C26" s="307" t="s">
        <v>75</v>
      </c>
      <c r="D26" s="307"/>
      <c r="E26" s="100"/>
      <c r="F26" s="242"/>
      <c r="G26" s="242"/>
      <c r="H26" s="242"/>
      <c r="I26" s="242"/>
      <c r="J26" s="242"/>
      <c r="K26" s="242"/>
      <c r="L26" s="242"/>
      <c r="M26" s="316"/>
    </row>
    <row r="27" spans="1:15" ht="20.5" customHeight="1" x14ac:dyDescent="0.55000000000000004">
      <c r="B27" s="77"/>
      <c r="C27" s="223" t="s">
        <v>76</v>
      </c>
      <c r="D27" s="223"/>
      <c r="E27" s="101" t="str">
        <f>IF(AND(E21="",E22="",E23="",E24="",E25="",E26=""),"",SUM(E21:E26))</f>
        <v/>
      </c>
      <c r="F27" s="313"/>
      <c r="G27" s="314"/>
      <c r="H27" s="314"/>
      <c r="I27" s="314"/>
      <c r="J27" s="314"/>
      <c r="K27" s="314"/>
      <c r="L27" s="314"/>
      <c r="M27" s="315"/>
    </row>
    <row r="28" spans="1:15" ht="14.15" customHeight="1" x14ac:dyDescent="0.55000000000000004">
      <c r="B28" s="77"/>
      <c r="C28" s="308" t="s">
        <v>124</v>
      </c>
      <c r="D28" s="276"/>
      <c r="E28" s="281"/>
      <c r="F28" s="281"/>
      <c r="G28" s="281"/>
      <c r="H28" s="281"/>
      <c r="I28" s="281"/>
      <c r="J28" s="281"/>
      <c r="K28" s="281"/>
      <c r="L28" s="281"/>
      <c r="M28" s="282"/>
    </row>
    <row r="29" spans="1:15" ht="14.15" customHeight="1" x14ac:dyDescent="0.55000000000000004">
      <c r="B29" s="77"/>
      <c r="C29" s="309"/>
      <c r="D29" s="278"/>
      <c r="E29" s="281"/>
      <c r="F29" s="281"/>
      <c r="G29" s="281"/>
      <c r="H29" s="281"/>
      <c r="I29" s="281"/>
      <c r="J29" s="281"/>
      <c r="K29" s="281"/>
      <c r="L29" s="281"/>
      <c r="M29" s="282"/>
    </row>
    <row r="30" spans="1:15" ht="14.15" customHeight="1" x14ac:dyDescent="0.55000000000000004">
      <c r="B30" s="77"/>
      <c r="C30" s="309"/>
      <c r="D30" s="278"/>
      <c r="E30" s="281"/>
      <c r="F30" s="281"/>
      <c r="G30" s="281"/>
      <c r="H30" s="281"/>
      <c r="I30" s="281"/>
      <c r="J30" s="281"/>
      <c r="K30" s="281"/>
      <c r="L30" s="281"/>
      <c r="M30" s="282"/>
    </row>
    <row r="31" spans="1:15" ht="14.15" customHeight="1" x14ac:dyDescent="0.55000000000000004">
      <c r="B31" s="77"/>
      <c r="C31" s="309"/>
      <c r="D31" s="278"/>
      <c r="E31" s="281"/>
      <c r="F31" s="281"/>
      <c r="G31" s="281"/>
      <c r="H31" s="281"/>
      <c r="I31" s="281"/>
      <c r="J31" s="281"/>
      <c r="K31" s="281"/>
      <c r="L31" s="281"/>
      <c r="M31" s="282"/>
    </row>
    <row r="32" spans="1:15" ht="14.15" customHeight="1" x14ac:dyDescent="0.55000000000000004">
      <c r="B32" s="77"/>
      <c r="C32" s="309"/>
      <c r="D32" s="278"/>
      <c r="E32" s="281"/>
      <c r="F32" s="281"/>
      <c r="G32" s="281"/>
      <c r="H32" s="281"/>
      <c r="I32" s="281"/>
      <c r="J32" s="281"/>
      <c r="K32" s="281"/>
      <c r="L32" s="281"/>
      <c r="M32" s="282"/>
    </row>
    <row r="33" spans="1:15" ht="14.15" customHeight="1" x14ac:dyDescent="0.55000000000000004">
      <c r="B33" s="77"/>
      <c r="C33" s="309"/>
      <c r="D33" s="278"/>
      <c r="E33" s="281"/>
      <c r="F33" s="281"/>
      <c r="G33" s="281"/>
      <c r="H33" s="281"/>
      <c r="I33" s="281"/>
      <c r="J33" s="281"/>
      <c r="K33" s="281"/>
      <c r="L33" s="281"/>
      <c r="M33" s="282"/>
    </row>
    <row r="34" spans="1:15" ht="14.15" customHeight="1" x14ac:dyDescent="0.55000000000000004">
      <c r="B34" s="77"/>
      <c r="C34" s="309"/>
      <c r="D34" s="278"/>
      <c r="E34" s="281"/>
      <c r="F34" s="281"/>
      <c r="G34" s="281"/>
      <c r="H34" s="281"/>
      <c r="I34" s="281"/>
      <c r="J34" s="281"/>
      <c r="K34" s="281"/>
      <c r="L34" s="281"/>
      <c r="M34" s="282"/>
    </row>
    <row r="35" spans="1:15" ht="14.15" customHeight="1" x14ac:dyDescent="0.55000000000000004">
      <c r="B35" s="77"/>
      <c r="C35" s="309"/>
      <c r="D35" s="278"/>
      <c r="E35" s="281"/>
      <c r="F35" s="281"/>
      <c r="G35" s="281"/>
      <c r="H35" s="281"/>
      <c r="I35" s="281"/>
      <c r="J35" s="281"/>
      <c r="K35" s="281"/>
      <c r="L35" s="281"/>
      <c r="M35" s="282"/>
    </row>
    <row r="36" spans="1:15" ht="14.15" customHeight="1" x14ac:dyDescent="0.55000000000000004">
      <c r="B36" s="77"/>
      <c r="C36" s="310"/>
      <c r="D36" s="280"/>
      <c r="E36" s="281"/>
      <c r="F36" s="281"/>
      <c r="G36" s="281"/>
      <c r="H36" s="281"/>
      <c r="I36" s="281"/>
      <c r="J36" s="281"/>
      <c r="K36" s="281"/>
      <c r="L36" s="281"/>
      <c r="M36" s="282"/>
    </row>
    <row r="37" spans="1:15" ht="14.15" customHeight="1" x14ac:dyDescent="0.55000000000000004">
      <c r="B37" s="77"/>
      <c r="C37" s="317" t="s">
        <v>65</v>
      </c>
      <c r="D37" s="270"/>
      <c r="E37" s="281"/>
      <c r="F37" s="281"/>
      <c r="G37" s="281"/>
      <c r="H37" s="281"/>
      <c r="I37" s="281"/>
      <c r="J37" s="281"/>
      <c r="K37" s="281"/>
      <c r="L37" s="281"/>
      <c r="M37" s="282"/>
    </row>
    <row r="38" spans="1:15" ht="14.15" customHeight="1" x14ac:dyDescent="0.55000000000000004">
      <c r="B38" s="77"/>
      <c r="C38" s="318"/>
      <c r="D38" s="272"/>
      <c r="E38" s="281"/>
      <c r="F38" s="281"/>
      <c r="G38" s="281"/>
      <c r="H38" s="281"/>
      <c r="I38" s="281"/>
      <c r="J38" s="281"/>
      <c r="K38" s="281"/>
      <c r="L38" s="281"/>
      <c r="M38" s="282"/>
    </row>
    <row r="39" spans="1:15" ht="14.15" customHeight="1" x14ac:dyDescent="0.55000000000000004">
      <c r="B39" s="77"/>
      <c r="C39" s="318"/>
      <c r="D39" s="272"/>
      <c r="E39" s="281"/>
      <c r="F39" s="281"/>
      <c r="G39" s="281"/>
      <c r="H39" s="281"/>
      <c r="I39" s="281"/>
      <c r="J39" s="281"/>
      <c r="K39" s="281"/>
      <c r="L39" s="281"/>
      <c r="M39" s="282"/>
    </row>
    <row r="40" spans="1:15" ht="14.15" customHeight="1" x14ac:dyDescent="0.55000000000000004">
      <c r="B40" s="77"/>
      <c r="C40" s="318"/>
      <c r="D40" s="272"/>
      <c r="E40" s="281"/>
      <c r="F40" s="281"/>
      <c r="G40" s="281"/>
      <c r="H40" s="281"/>
      <c r="I40" s="281"/>
      <c r="J40" s="281"/>
      <c r="K40" s="281"/>
      <c r="L40" s="281"/>
      <c r="M40" s="282"/>
    </row>
    <row r="41" spans="1:15" ht="14.15" customHeight="1" x14ac:dyDescent="0.55000000000000004">
      <c r="B41" s="77"/>
      <c r="C41" s="318"/>
      <c r="D41" s="272"/>
      <c r="E41" s="281"/>
      <c r="F41" s="281"/>
      <c r="G41" s="281"/>
      <c r="H41" s="281"/>
      <c r="I41" s="281"/>
      <c r="J41" s="281"/>
      <c r="K41" s="281"/>
      <c r="L41" s="281"/>
      <c r="M41" s="282"/>
    </row>
    <row r="42" spans="1:15" ht="14.15" customHeight="1" x14ac:dyDescent="0.55000000000000004">
      <c r="B42" s="77"/>
      <c r="C42" s="318"/>
      <c r="D42" s="272"/>
      <c r="E42" s="281"/>
      <c r="F42" s="281"/>
      <c r="G42" s="281"/>
      <c r="H42" s="281"/>
      <c r="I42" s="281"/>
      <c r="J42" s="281"/>
      <c r="K42" s="281"/>
      <c r="L42" s="281"/>
      <c r="M42" s="282"/>
    </row>
    <row r="43" spans="1:15" ht="20.149999999999999" customHeight="1" x14ac:dyDescent="0.55000000000000004">
      <c r="A43" s="44"/>
      <c r="B43" s="77"/>
      <c r="C43" s="318"/>
      <c r="D43" s="272"/>
      <c r="E43" s="281"/>
      <c r="F43" s="281"/>
      <c r="G43" s="281"/>
      <c r="H43" s="281"/>
      <c r="I43" s="281"/>
      <c r="J43" s="281"/>
      <c r="K43" s="281"/>
      <c r="L43" s="281"/>
      <c r="M43" s="282"/>
      <c r="N43" s="42"/>
      <c r="O43" s="42"/>
    </row>
    <row r="44" spans="1:15" ht="13.5" customHeight="1" x14ac:dyDescent="0.55000000000000004">
      <c r="B44" s="78"/>
      <c r="C44" s="319"/>
      <c r="D44" s="274"/>
      <c r="E44" s="283"/>
      <c r="F44" s="283"/>
      <c r="G44" s="283"/>
      <c r="H44" s="283"/>
      <c r="I44" s="283"/>
      <c r="J44" s="283"/>
      <c r="K44" s="283"/>
      <c r="L44" s="283"/>
      <c r="M44" s="284"/>
    </row>
  </sheetData>
  <sheetProtection algorithmName="SHA-512" hashValue="53snVTjuxTYlgEVUz7EVEe/YYuXet9ToYPqxKBJuI/1BHCWrRp5wto2nbFoTu+2sDQw6VVnsTAXMaJO/6t0tZQ==" saltValue="xYiHEXPwuCUBC1ikavO3Cw==" spinCount="100000" sheet="1" formatCells="0"/>
  <mergeCells count="44">
    <mergeCell ref="F20:M20"/>
    <mergeCell ref="F21:H21"/>
    <mergeCell ref="I21:J21"/>
    <mergeCell ref="K21:M21"/>
    <mergeCell ref="F22:H22"/>
    <mergeCell ref="I22:J22"/>
    <mergeCell ref="K22:M22"/>
    <mergeCell ref="K24:M24"/>
    <mergeCell ref="F26:H26"/>
    <mergeCell ref="I26:J26"/>
    <mergeCell ref="C37:D44"/>
    <mergeCell ref="C21:D21"/>
    <mergeCell ref="C22:D22"/>
    <mergeCell ref="C23:D23"/>
    <mergeCell ref="F25:H25"/>
    <mergeCell ref="I25:J25"/>
    <mergeCell ref="K25:M25"/>
    <mergeCell ref="E37:M44"/>
    <mergeCell ref="F23:H23"/>
    <mergeCell ref="I23:J23"/>
    <mergeCell ref="K23:M23"/>
    <mergeCell ref="F24:H24"/>
    <mergeCell ref="I24:J24"/>
    <mergeCell ref="C20:D20"/>
    <mergeCell ref="C24:D24"/>
    <mergeCell ref="C26:D26"/>
    <mergeCell ref="C27:D27"/>
    <mergeCell ref="C25:D25"/>
    <mergeCell ref="C6:D9"/>
    <mergeCell ref="E6:M9"/>
    <mergeCell ref="C3:M3"/>
    <mergeCell ref="C28:D36"/>
    <mergeCell ref="E28:M36"/>
    <mergeCell ref="C4:D4"/>
    <mergeCell ref="G4:M4"/>
    <mergeCell ref="C5:D5"/>
    <mergeCell ref="G5:M5"/>
    <mergeCell ref="C10:D13"/>
    <mergeCell ref="E10:M13"/>
    <mergeCell ref="C14:D18"/>
    <mergeCell ref="E14:M18"/>
    <mergeCell ref="C19:M19"/>
    <mergeCell ref="F27:M27"/>
    <mergeCell ref="K26:M26"/>
  </mergeCells>
  <phoneticPr fontId="1"/>
  <dataValidations count="2">
    <dataValidation imeMode="halfAlpha" allowBlank="1" showInputMessage="1" showErrorMessage="1" sqref="E5:F5"/>
    <dataValidation imeMode="halfAlpha" allowBlank="1" showInputMessage="1" showErrorMessage="1" promptTitle="広告掲載数" prompt="掲載数を入力" sqref="E21:E26"/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  <ignoredErrors>
    <ignoredError sqref="E27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7" tint="0.79998168889431442"/>
    <pageSetUpPr fitToPage="1"/>
  </sheetPr>
  <dimension ref="A1:O38"/>
  <sheetViews>
    <sheetView showGridLines="0" view="pageBreakPreview" zoomScaleNormal="100" zoomScaleSheetLayoutView="100" workbookViewId="0">
      <selection sqref="A1:F1"/>
    </sheetView>
  </sheetViews>
  <sheetFormatPr defaultColWidth="8.6640625" defaultRowHeight="18" x14ac:dyDescent="0.55000000000000004"/>
  <cols>
    <col min="1" max="2" width="2.08203125" style="43" customWidth="1"/>
    <col min="3" max="3" width="2" style="43" customWidth="1"/>
    <col min="4" max="4" width="7.08203125" style="43" customWidth="1"/>
    <col min="5" max="5" width="5" style="43" customWidth="1"/>
    <col min="6" max="6" width="15.08203125" style="43" customWidth="1"/>
    <col min="7" max="8" width="14.58203125" style="43" customWidth="1"/>
    <col min="9" max="9" width="21" style="43" customWidth="1"/>
    <col min="10" max="10" width="5.1640625" style="43" customWidth="1"/>
    <col min="11" max="11" width="5.6640625" style="43" customWidth="1"/>
    <col min="12" max="16384" width="8.6640625" style="43"/>
  </cols>
  <sheetData>
    <row r="1" spans="1:15" x14ac:dyDescent="0.55000000000000004">
      <c r="A1" s="358" t="s">
        <v>108</v>
      </c>
      <c r="B1" s="358"/>
      <c r="C1" s="358"/>
      <c r="D1" s="358"/>
      <c r="E1" s="358"/>
      <c r="F1" s="358"/>
      <c r="H1" s="79"/>
    </row>
    <row r="2" spans="1:15" ht="43" customHeight="1" x14ac:dyDescent="0.55000000000000004">
      <c r="A2" s="355" t="s">
        <v>171</v>
      </c>
      <c r="B2" s="356"/>
      <c r="C2" s="356"/>
      <c r="D2" s="356"/>
      <c r="E2" s="356"/>
      <c r="F2" s="356"/>
      <c r="G2" s="356"/>
      <c r="H2" s="356"/>
      <c r="I2" s="356"/>
    </row>
    <row r="3" spans="1:15" ht="23.15" customHeight="1" x14ac:dyDescent="0.5">
      <c r="B3" s="80" t="s">
        <v>92</v>
      </c>
      <c r="I3" s="81"/>
      <c r="J3" s="82"/>
      <c r="K3" s="82"/>
      <c r="L3" s="82"/>
      <c r="M3" s="82"/>
      <c r="N3" s="82"/>
      <c r="O3" s="83"/>
    </row>
    <row r="4" spans="1:15" ht="23.15" customHeight="1" x14ac:dyDescent="0.5">
      <c r="C4" s="43" t="s">
        <v>97</v>
      </c>
      <c r="I4" s="81"/>
      <c r="J4" s="82"/>
      <c r="K4" s="82"/>
      <c r="L4" s="82"/>
      <c r="M4" s="82"/>
      <c r="N4" s="82"/>
      <c r="O4" s="83"/>
    </row>
    <row r="5" spans="1:15" ht="23.15" customHeight="1" x14ac:dyDescent="0.55000000000000004">
      <c r="D5" s="359" t="s">
        <v>52</v>
      </c>
      <c r="E5" s="360"/>
      <c r="F5" s="361"/>
      <c r="G5" s="84" t="s">
        <v>51</v>
      </c>
      <c r="H5" s="267" t="s">
        <v>50</v>
      </c>
      <c r="I5" s="268"/>
    </row>
    <row r="6" spans="1:15" ht="23.15" customHeight="1" x14ac:dyDescent="0.3">
      <c r="D6" s="362" t="s">
        <v>95</v>
      </c>
      <c r="E6" s="363"/>
      <c r="F6" s="364"/>
      <c r="G6" s="136"/>
      <c r="H6" s="370"/>
      <c r="I6" s="371"/>
    </row>
    <row r="7" spans="1:15" ht="23.15" customHeight="1" x14ac:dyDescent="0.3">
      <c r="D7" s="365" t="s">
        <v>47</v>
      </c>
      <c r="E7" s="366"/>
      <c r="F7" s="367"/>
      <c r="G7" s="136"/>
      <c r="H7" s="372"/>
      <c r="I7" s="371"/>
    </row>
    <row r="8" spans="1:15" ht="23.15" customHeight="1" x14ac:dyDescent="0.3">
      <c r="D8" s="365" t="s">
        <v>48</v>
      </c>
      <c r="E8" s="366"/>
      <c r="F8" s="367"/>
      <c r="G8" s="136"/>
      <c r="H8" s="372"/>
      <c r="I8" s="371"/>
    </row>
    <row r="9" spans="1:15" ht="23.15" customHeight="1" thickBot="1" x14ac:dyDescent="0.35">
      <c r="D9" s="365" t="s">
        <v>94</v>
      </c>
      <c r="E9" s="366"/>
      <c r="F9" s="367"/>
      <c r="G9" s="137"/>
      <c r="H9" s="375"/>
      <c r="I9" s="376"/>
    </row>
    <row r="10" spans="1:15" ht="23.15" customHeight="1" thickBot="1" x14ac:dyDescent="0.35">
      <c r="D10" s="368" t="s">
        <v>49</v>
      </c>
      <c r="E10" s="369"/>
      <c r="F10" s="369"/>
      <c r="G10" s="147" t="str">
        <f>IF(AND(TRIM(G6)="",TRIM(G7)="",TRIM(G8)="",TRIM(G9)=""),"",SUM(G6:G9))</f>
        <v/>
      </c>
      <c r="H10" s="373"/>
      <c r="I10" s="374"/>
    </row>
    <row r="11" spans="1:15" ht="33" customHeight="1" x14ac:dyDescent="0.55000000000000004">
      <c r="D11" s="357"/>
      <c r="E11" s="357"/>
      <c r="F11" s="357"/>
      <c r="G11" s="357"/>
      <c r="H11" s="357"/>
      <c r="I11" s="357"/>
    </row>
    <row r="12" spans="1:15" ht="23.15" customHeight="1" x14ac:dyDescent="0.55000000000000004">
      <c r="B12" s="80" t="s">
        <v>93</v>
      </c>
    </row>
    <row r="13" spans="1:15" ht="23.15" customHeight="1" x14ac:dyDescent="0.55000000000000004">
      <c r="C13" s="43" t="s">
        <v>96</v>
      </c>
    </row>
    <row r="14" spans="1:15" ht="23.15" customHeight="1" x14ac:dyDescent="0.55000000000000004">
      <c r="D14" s="336" t="s">
        <v>37</v>
      </c>
      <c r="E14" s="337"/>
      <c r="F14" s="338"/>
      <c r="G14" s="334" t="s">
        <v>116</v>
      </c>
      <c r="H14" s="334" t="s">
        <v>161</v>
      </c>
      <c r="I14" s="332" t="s">
        <v>53</v>
      </c>
    </row>
    <row r="15" spans="1:15" ht="23.15" customHeight="1" x14ac:dyDescent="0.55000000000000004">
      <c r="D15" s="85"/>
      <c r="E15" s="86"/>
      <c r="F15" s="87" t="s">
        <v>38</v>
      </c>
      <c r="G15" s="335"/>
      <c r="H15" s="335"/>
      <c r="I15" s="333"/>
    </row>
    <row r="16" spans="1:15" ht="25" customHeight="1" x14ac:dyDescent="0.5">
      <c r="D16" s="346" t="s">
        <v>129</v>
      </c>
      <c r="E16" s="343" t="s">
        <v>127</v>
      </c>
      <c r="F16" s="88" t="s">
        <v>39</v>
      </c>
      <c r="G16" s="175">
        <f ca="1">IFERROR('付表2_2_経費別明細(展示会)①'!N39+'付表2_2_経費別明細(展示会)②'!N39," ")</f>
        <v>0</v>
      </c>
      <c r="H16" s="175">
        <f ca="1">IFERROR('付表2_2_経費別明細(展示会)①'!J39+'付表2_2_経費別明細(展示会)②'!J39," ")</f>
        <v>0</v>
      </c>
      <c r="I16" s="169"/>
    </row>
    <row r="17" spans="2:10" ht="25" customHeight="1" x14ac:dyDescent="0.5">
      <c r="D17" s="347"/>
      <c r="E17" s="344"/>
      <c r="F17" s="88" t="s">
        <v>40</v>
      </c>
      <c r="G17" s="175">
        <f ca="1">IFERROR('付表2_2_経費別明細(展示会)①'!N40+'付表2_2_経費別明細(展示会)②'!N40," ")</f>
        <v>0</v>
      </c>
      <c r="H17" s="175">
        <f ca="1">IFERROR('付表2_2_経費別明細(展示会)①'!J40+'付表2_2_経費別明細(展示会)②'!J40," ")</f>
        <v>0</v>
      </c>
      <c r="I17" s="169"/>
    </row>
    <row r="18" spans="2:10" ht="25" customHeight="1" x14ac:dyDescent="0.5">
      <c r="D18" s="347"/>
      <c r="E18" s="344"/>
      <c r="F18" s="88" t="s">
        <v>41</v>
      </c>
      <c r="G18" s="175">
        <f ca="1">IFERROR('付表2_2_経費別明細(展示会)①'!N41+'付表2_2_経費別明細(展示会)②'!N41," ")</f>
        <v>0</v>
      </c>
      <c r="H18" s="175">
        <f ca="1">IFERROR('付表2_2_経費別明細(展示会)①'!J41+'付表2_2_経費別明細(展示会)②'!J41," ")</f>
        <v>0</v>
      </c>
      <c r="I18" s="169"/>
    </row>
    <row r="19" spans="2:10" ht="25" customHeight="1" x14ac:dyDescent="0.55000000000000004">
      <c r="D19" s="347"/>
      <c r="E19" s="345"/>
      <c r="F19" s="89" t="s">
        <v>42</v>
      </c>
      <c r="G19" s="175">
        <f ca="1">IFERROR('付表2_2_経費別明細(展示会)①'!N42+'付表2_2_経費別明細(展示会)②'!N42," ")</f>
        <v>0</v>
      </c>
      <c r="H19" s="175">
        <f ca="1">IFERROR('付表2_2_経費別明細(展示会)①'!J42+'付表2_2_経費別明細(展示会)②'!J42," ")</f>
        <v>0</v>
      </c>
      <c r="I19" s="170"/>
    </row>
    <row r="20" spans="2:10" ht="25" customHeight="1" x14ac:dyDescent="0.3">
      <c r="D20" s="347"/>
      <c r="E20" s="341" t="s">
        <v>128</v>
      </c>
      <c r="F20" s="342"/>
      <c r="G20" s="175" t="str">
        <f ca="1">'付表2_3_経費別明細(EC・サイト) '!N39</f>
        <v/>
      </c>
      <c r="H20" s="175" t="str">
        <f ca="1">'付表2_3_経費別明細(EC・サイト) '!J39</f>
        <v/>
      </c>
      <c r="I20" s="169"/>
    </row>
    <row r="21" spans="2:10" ht="25" customHeight="1" x14ac:dyDescent="0.3">
      <c r="D21" s="348"/>
      <c r="E21" s="341" t="s">
        <v>125</v>
      </c>
      <c r="F21" s="342"/>
      <c r="G21" s="175" t="str">
        <f ca="1">'付表2_3_経費別明細(EC・サイト) '!N40</f>
        <v/>
      </c>
      <c r="H21" s="175" t="str">
        <f ca="1">'付表2_3_経費別明細(EC・サイト) '!J40</f>
        <v/>
      </c>
      <c r="I21" s="169"/>
    </row>
    <row r="22" spans="2:10" ht="23.15" customHeight="1" x14ac:dyDescent="0.55000000000000004">
      <c r="D22" s="349" t="s">
        <v>134</v>
      </c>
      <c r="E22" s="350"/>
      <c r="F22" s="351"/>
      <c r="G22" s="176">
        <f ca="1">IF(AND(TRIM(G16)=0,TRIM(G17)=0,TRIM(G18)=0,TRIM(G19)=0,TRIM(G20)=0,TRIM(G21)=0),"0",SUM(G16:G21))</f>
        <v>0</v>
      </c>
      <c r="H22" s="176">
        <f ca="1">IF(AND(TRIM(H16)=0,TRIM(H17)=0,TRIM(H18)=0,TRIM(H19)=0,TRIM(H20)=0,TRIM(H21)=0),"0",SUM(H16:H21))</f>
        <v>0</v>
      </c>
      <c r="I22" s="169"/>
    </row>
    <row r="23" spans="2:10" ht="23.15" customHeight="1" x14ac:dyDescent="0.3">
      <c r="D23" s="352" t="s">
        <v>126</v>
      </c>
      <c r="E23" s="339" t="s">
        <v>118</v>
      </c>
      <c r="F23" s="340"/>
      <c r="G23" s="175" t="str">
        <f ca="1">'付表2_4_経費別明細(販促費)'!N39</f>
        <v/>
      </c>
      <c r="H23" s="175" t="str">
        <f ca="1">'付表2_4_経費別明細(販促費)'!J39</f>
        <v/>
      </c>
      <c r="I23" s="169"/>
    </row>
    <row r="24" spans="2:10" ht="23.15" customHeight="1" x14ac:dyDescent="0.3">
      <c r="D24" s="353"/>
      <c r="E24" s="325" t="s">
        <v>44</v>
      </c>
      <c r="F24" s="326"/>
      <c r="G24" s="175" t="str">
        <f ca="1">'付表2_4_経費別明細(販促費)'!N40</f>
        <v/>
      </c>
      <c r="H24" s="175" t="str">
        <f ca="1">'付表2_4_経費別明細(販促費)'!J40</f>
        <v/>
      </c>
      <c r="I24" s="169"/>
    </row>
    <row r="25" spans="2:10" ht="23.15" customHeight="1" x14ac:dyDescent="0.3">
      <c r="D25" s="354"/>
      <c r="E25" s="327" t="s">
        <v>45</v>
      </c>
      <c r="F25" s="328"/>
      <c r="G25" s="175" t="str">
        <f ca="1">'付表2_4_経費別明細(販促費)'!N41</f>
        <v/>
      </c>
      <c r="H25" s="175" t="str">
        <f ca="1">'付表2_4_経費別明細(販促費)'!J41</f>
        <v/>
      </c>
      <c r="I25" s="170"/>
    </row>
    <row r="26" spans="2:10" ht="23.15" customHeight="1" thickBot="1" x14ac:dyDescent="0.6">
      <c r="D26" s="329" t="s">
        <v>135</v>
      </c>
      <c r="E26" s="330"/>
      <c r="F26" s="331"/>
      <c r="G26" s="177">
        <f ca="1">IF(AND(TRIM(G23)=0,TRIM(G24)=0,TRIM(G25)=0),"0",SUM(G23:G25))</f>
        <v>0</v>
      </c>
      <c r="H26" s="176">
        <f ca="1">IF(AND(TRIM(H23)=0,TRIM(H24)=0,TRIM(H25)=0),"0",SUM(H23:H25))</f>
        <v>0</v>
      </c>
      <c r="I26" s="169"/>
    </row>
    <row r="27" spans="2:10" ht="23.15" customHeight="1" thickBot="1" x14ac:dyDescent="0.65">
      <c r="D27" s="323" t="s">
        <v>46</v>
      </c>
      <c r="E27" s="324"/>
      <c r="F27" s="324"/>
      <c r="G27" s="178">
        <f ca="1">IF(AND(TRIM(G22)="",TRIM(G26)=""),"",G22+G26)</f>
        <v>0</v>
      </c>
      <c r="H27" s="179">
        <f ca="1">IF(AND(TRIM(H22)="",TRIM(H26)=""),"",H22+H26)</f>
        <v>0</v>
      </c>
      <c r="I27" s="171"/>
      <c r="J27" s="53"/>
    </row>
    <row r="28" spans="2:10" ht="23.15" customHeight="1" x14ac:dyDescent="0.55000000000000004">
      <c r="J28" s="53"/>
    </row>
    <row r="29" spans="2:10" ht="39" customHeight="1" x14ac:dyDescent="0.55000000000000004">
      <c r="B29" s="90"/>
      <c r="C29" s="322" t="s">
        <v>117</v>
      </c>
      <c r="D29" s="322"/>
      <c r="E29" s="322"/>
      <c r="F29" s="322"/>
      <c r="G29" s="322"/>
      <c r="H29" s="322"/>
      <c r="I29" s="322"/>
    </row>
    <row r="30" spans="2:10" ht="15" customHeight="1" x14ac:dyDescent="0.55000000000000004"/>
    <row r="31" spans="2:10" ht="15" customHeight="1" x14ac:dyDescent="0.55000000000000004"/>
    <row r="32" spans="2:10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</sheetData>
  <sheetProtection algorithmName="SHA-512" hashValue="B0WD9SBPa8n30FXSC8OsKr8Y/CBD37KZWSoSBVmgXv+8XKzT9mPdqibOkIwLGBmlaQ6fU/c7hcbf1ZX/OL9UnA==" saltValue="sGj6PPyFEVO+/2jzYvco5A==" spinCount="100000" sheet="1" formatCells="0"/>
  <mergeCells count="31">
    <mergeCell ref="A2:I2"/>
    <mergeCell ref="D11:I11"/>
    <mergeCell ref="A1:F1"/>
    <mergeCell ref="D5:F5"/>
    <mergeCell ref="D6:F6"/>
    <mergeCell ref="D7:F7"/>
    <mergeCell ref="D8:F8"/>
    <mergeCell ref="D9:F9"/>
    <mergeCell ref="D10:F10"/>
    <mergeCell ref="H5:I5"/>
    <mergeCell ref="H6:I6"/>
    <mergeCell ref="H7:I7"/>
    <mergeCell ref="H8:I8"/>
    <mergeCell ref="H10:I10"/>
    <mergeCell ref="H9:I9"/>
    <mergeCell ref="I14:I15"/>
    <mergeCell ref="H14:H15"/>
    <mergeCell ref="D14:F14"/>
    <mergeCell ref="G14:G15"/>
    <mergeCell ref="E23:F23"/>
    <mergeCell ref="E20:F20"/>
    <mergeCell ref="E21:F21"/>
    <mergeCell ref="E16:E19"/>
    <mergeCell ref="D16:D21"/>
    <mergeCell ref="D22:F22"/>
    <mergeCell ref="D23:D25"/>
    <mergeCell ref="C29:I29"/>
    <mergeCell ref="D27:F27"/>
    <mergeCell ref="E24:F24"/>
    <mergeCell ref="E25:F25"/>
    <mergeCell ref="D26:F26"/>
  </mergeCells>
  <phoneticPr fontId="3"/>
  <conditionalFormatting sqref="G27:H27">
    <cfRule type="cellIs" dxfId="1" priority="126" operator="notEqual">
      <formula>#REF!</formula>
    </cfRule>
  </conditionalFormatting>
  <conditionalFormatting sqref="I27">
    <cfRule type="cellIs" dxfId="0" priority="1" operator="notEqual">
      <formula>#REF!</formula>
    </cfRule>
  </conditionalFormatting>
  <dataValidations count="1">
    <dataValidation imeMode="halfAlpha" allowBlank="1" showInputMessage="1" showErrorMessage="1" sqref="G6:G9"/>
  </dataValidations>
  <printOptions horizontalCentered="1"/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0.79998168889431442"/>
    <pageSetUpPr fitToPage="1"/>
  </sheetPr>
  <dimension ref="A1:AN44"/>
  <sheetViews>
    <sheetView showGridLines="0" view="pageBreakPreview" zoomScale="85" zoomScaleNormal="100" zoomScaleSheetLayoutView="85" workbookViewId="0">
      <selection activeCell="G1" sqref="G1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3.332031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9.58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15" width="9" style="1"/>
    <col min="16" max="25" width="9" style="1" customWidth="1"/>
    <col min="26" max="26" width="9" style="1"/>
    <col min="27" max="38" width="9" style="91"/>
    <col min="39" max="16384" width="9" style="1"/>
  </cols>
  <sheetData>
    <row r="1" spans="1:40" ht="16" customHeight="1" x14ac:dyDescent="0.55000000000000004">
      <c r="A1" s="21" t="s">
        <v>113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4"/>
      <c r="AE1" s="433" t="s">
        <v>146</v>
      </c>
      <c r="AF1" s="433"/>
      <c r="AG1" s="433"/>
      <c r="AH1" s="433"/>
      <c r="AI1" s="433" t="s">
        <v>147</v>
      </c>
      <c r="AJ1" s="433"/>
      <c r="AK1" s="433"/>
      <c r="AL1" s="433"/>
      <c r="AM1" s="91"/>
      <c r="AN1" s="91"/>
    </row>
    <row r="2" spans="1:40" ht="16" customHeight="1" x14ac:dyDescent="0.55000000000000004">
      <c r="A2" s="387" t="s">
        <v>112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AE2" s="92" t="s">
        <v>178</v>
      </c>
      <c r="AF2" s="92" t="s">
        <v>179</v>
      </c>
      <c r="AG2" s="92" t="s">
        <v>180</v>
      </c>
      <c r="AH2" s="92" t="s">
        <v>181</v>
      </c>
      <c r="AI2" s="92" t="s">
        <v>178</v>
      </c>
      <c r="AJ2" s="92" t="s">
        <v>179</v>
      </c>
      <c r="AK2" s="92" t="s">
        <v>180</v>
      </c>
      <c r="AL2" s="92" t="s">
        <v>181</v>
      </c>
      <c r="AM2" s="91"/>
      <c r="AN2" s="91"/>
    </row>
    <row r="3" spans="1:40" ht="14.15" customHeight="1" x14ac:dyDescent="0.55000000000000004">
      <c r="A3" s="409" t="s">
        <v>183</v>
      </c>
      <c r="B3" s="409"/>
      <c r="C3" s="409"/>
      <c r="D3" s="418" t="s">
        <v>160</v>
      </c>
      <c r="E3" s="419"/>
      <c r="F3" s="419"/>
      <c r="G3" s="419"/>
      <c r="H3" s="420"/>
      <c r="I3" s="164" t="s">
        <v>184</v>
      </c>
      <c r="J3" s="416" t="s">
        <v>10</v>
      </c>
      <c r="K3" s="417"/>
      <c r="L3" s="151">
        <v>45566</v>
      </c>
      <c r="M3" s="29" t="s">
        <v>99</v>
      </c>
      <c r="N3" s="152">
        <v>45961</v>
      </c>
      <c r="AM3" s="91"/>
      <c r="AN3" s="91"/>
    </row>
    <row r="4" spans="1:40" ht="3" customHeight="1" thickBot="1" x14ac:dyDescent="0.6">
      <c r="A4" s="10"/>
      <c r="B4" s="25"/>
      <c r="C4" s="26"/>
      <c r="D4" s="27"/>
      <c r="E4" s="11"/>
      <c r="F4" s="11"/>
      <c r="G4" s="11"/>
      <c r="H4" s="12"/>
      <c r="I4" s="12"/>
      <c r="J4" s="12"/>
      <c r="K4" s="13"/>
      <c r="L4" s="13"/>
      <c r="M4" s="10"/>
      <c r="N4" s="10"/>
      <c r="AM4" s="91"/>
      <c r="AN4" s="91"/>
    </row>
    <row r="5" spans="1:40" ht="15.5" customHeight="1" x14ac:dyDescent="0.55000000000000004">
      <c r="A5" s="421" t="s">
        <v>100</v>
      </c>
      <c r="B5" s="423" t="s">
        <v>172</v>
      </c>
      <c r="C5" s="424"/>
      <c r="D5" s="425" t="s">
        <v>9</v>
      </c>
      <c r="E5" s="425"/>
      <c r="F5" s="425"/>
      <c r="G5" s="426"/>
      <c r="H5" s="410" t="s">
        <v>98</v>
      </c>
      <c r="I5" s="411"/>
      <c r="J5" s="412"/>
      <c r="K5" s="410" t="s">
        <v>11</v>
      </c>
      <c r="L5" s="411"/>
      <c r="M5" s="411"/>
      <c r="N5" s="412"/>
      <c r="AM5" s="91"/>
      <c r="AN5" s="91"/>
    </row>
    <row r="6" spans="1:40" ht="18.649999999999999" customHeight="1" x14ac:dyDescent="0.55000000000000004">
      <c r="A6" s="422"/>
      <c r="B6" s="140" t="s">
        <v>173</v>
      </c>
      <c r="C6" s="141" t="s">
        <v>7</v>
      </c>
      <c r="D6" s="427"/>
      <c r="E6" s="427"/>
      <c r="F6" s="427"/>
      <c r="G6" s="428"/>
      <c r="H6" s="413"/>
      <c r="I6" s="414"/>
      <c r="J6" s="415"/>
      <c r="K6" s="413"/>
      <c r="L6" s="414"/>
      <c r="M6" s="414"/>
      <c r="N6" s="415"/>
      <c r="AA6" s="91" t="s">
        <v>199</v>
      </c>
      <c r="AB6" s="91" t="s">
        <v>148</v>
      </c>
      <c r="AC6" s="91" t="s">
        <v>209</v>
      </c>
      <c r="AD6" s="91">
        <v>1</v>
      </c>
      <c r="AE6" s="91" t="str">
        <f ca="1">IF(AND(INDIRECT(AA6)=AE$2,INDIRECT(AB6)&lt;&gt;""),INDIRECT(AB6),"")</f>
        <v/>
      </c>
      <c r="AF6" s="91" t="str">
        <f ca="1">IF(AND(INDIRECT(AA6)=AF$2,INDIRECT(AB6)&lt;&gt;""),INDIRECT(AB6),"")</f>
        <v/>
      </c>
      <c r="AG6" s="91" t="str">
        <f ca="1">IF(AND(INDIRECT(AA6)=AG$2,INDIRECT(AB6)&lt;&gt;""),INDIRECT(AB6),"")</f>
        <v/>
      </c>
      <c r="AH6" s="91" t="str">
        <f ca="1">IF(AND(INDIRECT(AA6)=AH$2,INDIRECT(AB6)&lt;&gt;""),INDIRECT(AB6),"")</f>
        <v/>
      </c>
      <c r="AI6" s="91" t="str">
        <f ca="1">IF(AND(INDIRECT(AA6)=AI$2,INDIRECT(AC6)&lt;&gt;""),INDIRECT(AC6),"")</f>
        <v/>
      </c>
      <c r="AJ6" s="91" t="str">
        <f ca="1">IF(AND(INDIRECT(AA6)=AJ$2,INDIRECT(AC6)&lt;&gt;""),INDIRECT(AC6),"")</f>
        <v/>
      </c>
      <c r="AK6" s="91" t="str">
        <f ca="1">IF(AND(INDIRECT(AA6)=AK$2,INDIRECT(AC6)&lt;&gt;""),INDIRECT(AC6),"")</f>
        <v/>
      </c>
      <c r="AL6" s="91" t="str">
        <f ca="1">IF(AND(INDIRECT(AA6)=AL$2,INDIRECT(AC6)&lt;&gt;""),INDIRECT(AC6),"")</f>
        <v/>
      </c>
      <c r="AM6" s="91"/>
      <c r="AN6" s="91"/>
    </row>
    <row r="7" spans="1:40" ht="16" customHeight="1" x14ac:dyDescent="0.25">
      <c r="A7" s="380"/>
      <c r="B7" s="381"/>
      <c r="C7" s="384"/>
      <c r="D7" s="106" t="s">
        <v>6</v>
      </c>
      <c r="E7" s="385"/>
      <c r="F7" s="385"/>
      <c r="G7" s="385"/>
      <c r="H7" s="378" t="s">
        <v>138</v>
      </c>
      <c r="I7" s="379"/>
      <c r="J7" s="30"/>
      <c r="K7" s="108" t="s">
        <v>0</v>
      </c>
      <c r="L7" s="154"/>
      <c r="M7" s="109" t="s">
        <v>2</v>
      </c>
      <c r="N7" s="154"/>
      <c r="AA7" s="91" t="s">
        <v>200</v>
      </c>
      <c r="AB7" s="91" t="s">
        <v>149</v>
      </c>
      <c r="AC7" s="91" t="s">
        <v>210</v>
      </c>
      <c r="AD7" s="91">
        <v>2</v>
      </c>
      <c r="AE7" s="91" t="str">
        <f t="shared" ref="AE7:AE15" ca="1" si="0">IF(AND(INDIRECT(AA7)=AE$2,INDIRECT(AB7)&lt;&gt;""),INDIRECT(AB7),"")</f>
        <v/>
      </c>
      <c r="AF7" s="91" t="str">
        <f t="shared" ref="AF7:AF15" ca="1" si="1">IF(AND(INDIRECT(AA7)=AF$2,INDIRECT(AB7)&lt;&gt;""),INDIRECT(AB7),"")</f>
        <v/>
      </c>
      <c r="AG7" s="91" t="str">
        <f t="shared" ref="AG7:AG15" ca="1" si="2">IF(AND(INDIRECT(AA7)=AG$2,INDIRECT(AB7)&lt;&gt;""),INDIRECT(AB7),"")</f>
        <v/>
      </c>
      <c r="AH7" s="91" t="str">
        <f t="shared" ref="AH7:AH15" ca="1" si="3">IF(AND(INDIRECT(AA7)=AH$2,INDIRECT(AB7)&lt;&gt;""),INDIRECT(AB7),"")</f>
        <v/>
      </c>
      <c r="AI7" s="91" t="str">
        <f t="shared" ref="AI7:AI15" ca="1" si="4">IF(AND(INDIRECT(AA7)=AI$2,INDIRECT(AC7)&lt;&gt;""),INDIRECT(AC7),"")</f>
        <v/>
      </c>
      <c r="AJ7" s="91" t="str">
        <f t="shared" ref="AJ7:AJ15" ca="1" si="5">IF(AND(INDIRECT(AA7)=AJ$2,INDIRECT(AC7)&lt;&gt;""),INDIRECT(AC7),"")</f>
        <v/>
      </c>
      <c r="AK7" s="91" t="str">
        <f t="shared" ref="AK7:AK15" ca="1" si="6">IF(AND(INDIRECT(AA7)=AK$2,INDIRECT(AC7)&lt;&gt;""),INDIRECT(AC7),"")</f>
        <v/>
      </c>
      <c r="AL7" s="91" t="str">
        <f t="shared" ref="AL7:AL15" ca="1" si="7">IF(AND(INDIRECT(AA7)=AL$2,INDIRECT(AC7)&lt;&gt;""),INDIRECT(AC7),"")</f>
        <v/>
      </c>
      <c r="AM7" s="91"/>
      <c r="AN7" s="91"/>
    </row>
    <row r="8" spans="1:40" ht="16" customHeight="1" x14ac:dyDescent="0.25">
      <c r="A8" s="380"/>
      <c r="B8" s="382"/>
      <c r="C8" s="384"/>
      <c r="D8" s="139" t="s">
        <v>13</v>
      </c>
      <c r="E8" s="401"/>
      <c r="F8" s="401"/>
      <c r="G8" s="401"/>
      <c r="H8" s="377" t="s">
        <v>111</v>
      </c>
      <c r="I8" s="377"/>
      <c r="J8" s="30"/>
      <c r="K8" s="108" t="s">
        <v>1</v>
      </c>
      <c r="L8" s="154"/>
      <c r="M8" s="108" t="s">
        <v>3</v>
      </c>
      <c r="N8" s="154"/>
      <c r="AA8" s="91" t="s">
        <v>201</v>
      </c>
      <c r="AB8" s="91" t="s">
        <v>150</v>
      </c>
      <c r="AC8" s="91" t="s">
        <v>211</v>
      </c>
      <c r="AD8" s="91">
        <v>3</v>
      </c>
      <c r="AE8" s="91" t="str">
        <f t="shared" ca="1" si="0"/>
        <v/>
      </c>
      <c r="AF8" s="91" t="str">
        <f t="shared" ca="1" si="1"/>
        <v/>
      </c>
      <c r="AG8" s="91" t="str">
        <f t="shared" ca="1" si="2"/>
        <v/>
      </c>
      <c r="AH8" s="91" t="str">
        <f t="shared" ca="1" si="3"/>
        <v/>
      </c>
      <c r="AI8" s="91" t="str">
        <f t="shared" ca="1" si="4"/>
        <v/>
      </c>
      <c r="AJ8" s="91" t="str">
        <f t="shared" ca="1" si="5"/>
        <v/>
      </c>
      <c r="AK8" s="91" t="str">
        <f t="shared" ca="1" si="6"/>
        <v/>
      </c>
      <c r="AL8" s="91" t="str">
        <f t="shared" ca="1" si="7"/>
        <v/>
      </c>
      <c r="AM8" s="91"/>
      <c r="AN8" s="91"/>
    </row>
    <row r="9" spans="1:40" ht="16" customHeight="1" x14ac:dyDescent="0.55000000000000004">
      <c r="A9" s="380"/>
      <c r="B9" s="383"/>
      <c r="C9" s="384"/>
      <c r="D9" s="106" t="s">
        <v>8</v>
      </c>
      <c r="E9" s="242"/>
      <c r="F9" s="242"/>
      <c r="G9" s="242"/>
      <c r="H9" s="377" t="s">
        <v>159</v>
      </c>
      <c r="I9" s="377"/>
      <c r="J9" s="138" t="str">
        <f>IF(AND(J7="",J8=""),"",J7+J8)</f>
        <v/>
      </c>
      <c r="K9" s="108" t="s">
        <v>109</v>
      </c>
      <c r="L9" s="155"/>
      <c r="M9" s="32" t="s">
        <v>219</v>
      </c>
      <c r="N9" s="156"/>
      <c r="P9" s="36"/>
      <c r="AA9" s="91" t="s">
        <v>203</v>
      </c>
      <c r="AB9" s="91" t="s">
        <v>151</v>
      </c>
      <c r="AC9" s="91" t="s">
        <v>212</v>
      </c>
      <c r="AD9" s="91">
        <v>4</v>
      </c>
      <c r="AE9" s="91" t="str">
        <f t="shared" ca="1" si="0"/>
        <v/>
      </c>
      <c r="AF9" s="91" t="str">
        <f t="shared" ca="1" si="1"/>
        <v/>
      </c>
      <c r="AG9" s="91" t="str">
        <f t="shared" ca="1" si="2"/>
        <v/>
      </c>
      <c r="AH9" s="91" t="str">
        <f t="shared" ca="1" si="3"/>
        <v/>
      </c>
      <c r="AI9" s="91" t="str">
        <f t="shared" ca="1" si="4"/>
        <v/>
      </c>
      <c r="AJ9" s="91" t="str">
        <f t="shared" ca="1" si="5"/>
        <v/>
      </c>
      <c r="AK9" s="91" t="str">
        <f t="shared" ca="1" si="6"/>
        <v/>
      </c>
      <c r="AL9" s="91" t="str">
        <f t="shared" ca="1" si="7"/>
        <v/>
      </c>
      <c r="AM9" s="91"/>
      <c r="AN9" s="91"/>
    </row>
    <row r="10" spans="1:40" ht="16" customHeight="1" x14ac:dyDescent="0.25">
      <c r="A10" s="380"/>
      <c r="B10" s="381"/>
      <c r="C10" s="384"/>
      <c r="D10" s="106" t="s">
        <v>6</v>
      </c>
      <c r="E10" s="385"/>
      <c r="F10" s="385"/>
      <c r="G10" s="385"/>
      <c r="H10" s="378" t="s">
        <v>138</v>
      </c>
      <c r="I10" s="379"/>
      <c r="J10" s="30"/>
      <c r="K10" s="34" t="s">
        <v>0</v>
      </c>
      <c r="L10" s="154"/>
      <c r="M10" s="109" t="s">
        <v>2</v>
      </c>
      <c r="N10" s="154"/>
      <c r="AA10" s="91" t="s">
        <v>202</v>
      </c>
      <c r="AB10" s="91" t="s">
        <v>152</v>
      </c>
      <c r="AC10" s="91" t="s">
        <v>213</v>
      </c>
      <c r="AD10" s="91">
        <v>5</v>
      </c>
      <c r="AE10" s="91" t="str">
        <f t="shared" ca="1" si="0"/>
        <v/>
      </c>
      <c r="AF10" s="91" t="str">
        <f t="shared" ca="1" si="1"/>
        <v/>
      </c>
      <c r="AG10" s="91" t="str">
        <f t="shared" ca="1" si="2"/>
        <v/>
      </c>
      <c r="AH10" s="91" t="str">
        <f t="shared" ca="1" si="3"/>
        <v/>
      </c>
      <c r="AI10" s="91" t="str">
        <f t="shared" ca="1" si="4"/>
        <v/>
      </c>
      <c r="AJ10" s="91" t="str">
        <f t="shared" ca="1" si="5"/>
        <v/>
      </c>
      <c r="AK10" s="91" t="str">
        <f t="shared" ca="1" si="6"/>
        <v/>
      </c>
      <c r="AL10" s="91" t="str">
        <f t="shared" ca="1" si="7"/>
        <v/>
      </c>
      <c r="AM10" s="91"/>
      <c r="AN10" s="91"/>
    </row>
    <row r="11" spans="1:40" ht="16" customHeight="1" x14ac:dyDescent="0.25">
      <c r="A11" s="380"/>
      <c r="B11" s="382"/>
      <c r="C11" s="384"/>
      <c r="D11" s="139" t="s">
        <v>13</v>
      </c>
      <c r="E11" s="401"/>
      <c r="F11" s="401"/>
      <c r="G11" s="401"/>
      <c r="H11" s="377" t="s">
        <v>111</v>
      </c>
      <c r="I11" s="377"/>
      <c r="J11" s="30"/>
      <c r="K11" s="34" t="s">
        <v>1</v>
      </c>
      <c r="L11" s="154"/>
      <c r="M11" s="108" t="s">
        <v>3</v>
      </c>
      <c r="N11" s="154"/>
      <c r="AA11" s="91" t="s">
        <v>204</v>
      </c>
      <c r="AB11" s="91" t="s">
        <v>153</v>
      </c>
      <c r="AC11" s="91" t="s">
        <v>214</v>
      </c>
      <c r="AD11" s="91">
        <v>6</v>
      </c>
      <c r="AE11" s="91" t="str">
        <f t="shared" ca="1" si="0"/>
        <v/>
      </c>
      <c r="AF11" s="91" t="str">
        <f t="shared" ca="1" si="1"/>
        <v/>
      </c>
      <c r="AG11" s="91" t="str">
        <f t="shared" ca="1" si="2"/>
        <v/>
      </c>
      <c r="AH11" s="91" t="str">
        <f t="shared" ca="1" si="3"/>
        <v/>
      </c>
      <c r="AI11" s="91" t="str">
        <f t="shared" ca="1" si="4"/>
        <v/>
      </c>
      <c r="AJ11" s="91" t="str">
        <f t="shared" ca="1" si="5"/>
        <v/>
      </c>
      <c r="AK11" s="91" t="str">
        <f t="shared" ca="1" si="6"/>
        <v/>
      </c>
      <c r="AL11" s="91" t="str">
        <f t="shared" ca="1" si="7"/>
        <v/>
      </c>
      <c r="AM11" s="91"/>
      <c r="AN11" s="91"/>
    </row>
    <row r="12" spans="1:40" ht="16" customHeight="1" x14ac:dyDescent="0.55000000000000004">
      <c r="A12" s="380"/>
      <c r="B12" s="383"/>
      <c r="C12" s="384"/>
      <c r="D12" s="106" t="s">
        <v>8</v>
      </c>
      <c r="E12" s="242"/>
      <c r="F12" s="242"/>
      <c r="G12" s="242"/>
      <c r="H12" s="377" t="s">
        <v>139</v>
      </c>
      <c r="I12" s="377"/>
      <c r="J12" s="138" t="str">
        <f>IF(AND(J10="",J11=""),"",J10+J11)</f>
        <v/>
      </c>
      <c r="K12" s="34" t="s">
        <v>109</v>
      </c>
      <c r="L12" s="155"/>
      <c r="M12" s="32" t="s">
        <v>219</v>
      </c>
      <c r="N12" s="156"/>
      <c r="AA12" s="91" t="s">
        <v>205</v>
      </c>
      <c r="AB12" s="91" t="s">
        <v>154</v>
      </c>
      <c r="AC12" s="91" t="s">
        <v>215</v>
      </c>
      <c r="AD12" s="91">
        <v>7</v>
      </c>
      <c r="AE12" s="91" t="str">
        <f t="shared" ca="1" si="0"/>
        <v/>
      </c>
      <c r="AF12" s="91" t="str">
        <f t="shared" ca="1" si="1"/>
        <v/>
      </c>
      <c r="AG12" s="91" t="str">
        <f t="shared" ca="1" si="2"/>
        <v/>
      </c>
      <c r="AH12" s="91" t="str">
        <f t="shared" ca="1" si="3"/>
        <v/>
      </c>
      <c r="AI12" s="91" t="str">
        <f t="shared" ca="1" si="4"/>
        <v/>
      </c>
      <c r="AJ12" s="91" t="str">
        <f t="shared" ca="1" si="5"/>
        <v/>
      </c>
      <c r="AK12" s="91" t="str">
        <f t="shared" ca="1" si="6"/>
        <v/>
      </c>
      <c r="AL12" s="91" t="str">
        <f t="shared" ca="1" si="7"/>
        <v/>
      </c>
      <c r="AM12" s="91"/>
      <c r="AN12" s="91"/>
    </row>
    <row r="13" spans="1:40" ht="16" customHeight="1" x14ac:dyDescent="0.25">
      <c r="A13" s="380"/>
      <c r="B13" s="381"/>
      <c r="C13" s="384"/>
      <c r="D13" s="106" t="s">
        <v>6</v>
      </c>
      <c r="E13" s="385"/>
      <c r="F13" s="385"/>
      <c r="G13" s="385"/>
      <c r="H13" s="378" t="s">
        <v>138</v>
      </c>
      <c r="I13" s="379"/>
      <c r="J13" s="30"/>
      <c r="K13" s="34" t="s">
        <v>0</v>
      </c>
      <c r="L13" s="154"/>
      <c r="M13" s="109" t="s">
        <v>2</v>
      </c>
      <c r="N13" s="154"/>
      <c r="AA13" s="91" t="s">
        <v>206</v>
      </c>
      <c r="AB13" s="91" t="s">
        <v>155</v>
      </c>
      <c r="AC13" s="91" t="s">
        <v>216</v>
      </c>
      <c r="AD13" s="91">
        <v>8</v>
      </c>
      <c r="AE13" s="91" t="str">
        <f t="shared" ca="1" si="0"/>
        <v/>
      </c>
      <c r="AF13" s="91" t="str">
        <f t="shared" ca="1" si="1"/>
        <v/>
      </c>
      <c r="AG13" s="91" t="str">
        <f t="shared" ca="1" si="2"/>
        <v/>
      </c>
      <c r="AH13" s="91" t="str">
        <f t="shared" ca="1" si="3"/>
        <v/>
      </c>
      <c r="AI13" s="91" t="str">
        <f t="shared" ca="1" si="4"/>
        <v/>
      </c>
      <c r="AJ13" s="91" t="str">
        <f t="shared" ca="1" si="5"/>
        <v/>
      </c>
      <c r="AK13" s="91" t="str">
        <f t="shared" ca="1" si="6"/>
        <v/>
      </c>
      <c r="AL13" s="91" t="str">
        <f t="shared" ca="1" si="7"/>
        <v/>
      </c>
      <c r="AM13" s="91"/>
      <c r="AN13" s="91"/>
    </row>
    <row r="14" spans="1:40" ht="16" customHeight="1" x14ac:dyDescent="0.25">
      <c r="A14" s="380"/>
      <c r="B14" s="382"/>
      <c r="C14" s="384"/>
      <c r="D14" s="139" t="s">
        <v>13</v>
      </c>
      <c r="E14" s="401"/>
      <c r="F14" s="401"/>
      <c r="G14" s="401"/>
      <c r="H14" s="377" t="s">
        <v>111</v>
      </c>
      <c r="I14" s="377"/>
      <c r="J14" s="30"/>
      <c r="K14" s="34" t="s">
        <v>1</v>
      </c>
      <c r="L14" s="154"/>
      <c r="M14" s="108" t="s">
        <v>3</v>
      </c>
      <c r="N14" s="154"/>
      <c r="AA14" s="91" t="s">
        <v>207</v>
      </c>
      <c r="AB14" s="91" t="s">
        <v>156</v>
      </c>
      <c r="AC14" s="91" t="s">
        <v>217</v>
      </c>
      <c r="AD14" s="91">
        <v>9</v>
      </c>
      <c r="AE14" s="91" t="str">
        <f t="shared" ca="1" si="0"/>
        <v/>
      </c>
      <c r="AF14" s="91" t="str">
        <f t="shared" ca="1" si="1"/>
        <v/>
      </c>
      <c r="AG14" s="91" t="str">
        <f t="shared" ca="1" si="2"/>
        <v/>
      </c>
      <c r="AH14" s="91" t="str">
        <f t="shared" ca="1" si="3"/>
        <v/>
      </c>
      <c r="AI14" s="91" t="str">
        <f t="shared" ca="1" si="4"/>
        <v/>
      </c>
      <c r="AJ14" s="91" t="str">
        <f t="shared" ca="1" si="5"/>
        <v/>
      </c>
      <c r="AK14" s="91" t="str">
        <f t="shared" ca="1" si="6"/>
        <v/>
      </c>
      <c r="AL14" s="91" t="str">
        <f t="shared" ca="1" si="7"/>
        <v/>
      </c>
      <c r="AM14" s="91"/>
      <c r="AN14" s="91"/>
    </row>
    <row r="15" spans="1:40" ht="16" customHeight="1" x14ac:dyDescent="0.55000000000000004">
      <c r="A15" s="380"/>
      <c r="B15" s="383"/>
      <c r="C15" s="384"/>
      <c r="D15" s="106" t="s">
        <v>8</v>
      </c>
      <c r="E15" s="242"/>
      <c r="F15" s="242"/>
      <c r="G15" s="242"/>
      <c r="H15" s="377" t="s">
        <v>139</v>
      </c>
      <c r="I15" s="377"/>
      <c r="J15" s="138" t="str">
        <f>IF(AND(J13="",J14=""),"",J13+J14)</f>
        <v/>
      </c>
      <c r="K15" s="34" t="s">
        <v>109</v>
      </c>
      <c r="L15" s="155"/>
      <c r="M15" s="32" t="s">
        <v>219</v>
      </c>
      <c r="N15" s="156"/>
      <c r="AA15" s="91" t="s">
        <v>208</v>
      </c>
      <c r="AB15" s="91" t="s">
        <v>157</v>
      </c>
      <c r="AC15" s="91" t="s">
        <v>218</v>
      </c>
      <c r="AD15" s="91">
        <v>10</v>
      </c>
      <c r="AE15" s="91" t="str">
        <f t="shared" ca="1" si="0"/>
        <v/>
      </c>
      <c r="AF15" s="91" t="str">
        <f t="shared" ca="1" si="1"/>
        <v/>
      </c>
      <c r="AG15" s="91" t="str">
        <f t="shared" ca="1" si="2"/>
        <v/>
      </c>
      <c r="AH15" s="91" t="str">
        <f t="shared" ca="1" si="3"/>
        <v/>
      </c>
      <c r="AI15" s="91" t="str">
        <f t="shared" ca="1" si="4"/>
        <v/>
      </c>
      <c r="AJ15" s="91" t="str">
        <f t="shared" ca="1" si="5"/>
        <v/>
      </c>
      <c r="AK15" s="91" t="str">
        <f t="shared" ca="1" si="6"/>
        <v/>
      </c>
      <c r="AL15" s="91" t="str">
        <f t="shared" ca="1" si="7"/>
        <v/>
      </c>
      <c r="AM15" s="91"/>
      <c r="AN15" s="91"/>
    </row>
    <row r="16" spans="1:40" ht="16" customHeight="1" x14ac:dyDescent="0.25">
      <c r="A16" s="380"/>
      <c r="B16" s="381"/>
      <c r="C16" s="384"/>
      <c r="D16" s="106" t="s">
        <v>6</v>
      </c>
      <c r="E16" s="385"/>
      <c r="F16" s="385"/>
      <c r="G16" s="385"/>
      <c r="H16" s="378" t="s">
        <v>138</v>
      </c>
      <c r="I16" s="379"/>
      <c r="J16" s="30"/>
      <c r="K16" s="34" t="s">
        <v>0</v>
      </c>
      <c r="L16" s="154"/>
      <c r="M16" s="109" t="s">
        <v>2</v>
      </c>
      <c r="N16" s="154"/>
      <c r="AE16" s="91" t="str">
        <f ca="1">IF(AND(AE6="",AE7="",AE8="",AE9="",AE10="",AE11="",AE12="",AE13="",AE14="",AE15=""),"",SUM(AE6:AE15))</f>
        <v/>
      </c>
      <c r="AF16" s="91" t="str">
        <f t="shared" ref="AF16:AL16" ca="1" si="8">IF(AND(AF6="",AF7="",AF8="",AF9="",AF10="",AF11="",AF12="",AF13="",AF14="",AF15=""),"",SUM(AF6:AF15))</f>
        <v/>
      </c>
      <c r="AG16" s="91" t="str">
        <f t="shared" ca="1" si="8"/>
        <v/>
      </c>
      <c r="AH16" s="91" t="str">
        <f t="shared" ca="1" si="8"/>
        <v/>
      </c>
      <c r="AI16" s="91" t="str">
        <f t="shared" ca="1" si="8"/>
        <v/>
      </c>
      <c r="AJ16" s="91" t="str">
        <f t="shared" ca="1" si="8"/>
        <v/>
      </c>
      <c r="AK16" s="91" t="str">
        <f t="shared" ca="1" si="8"/>
        <v/>
      </c>
      <c r="AL16" s="91" t="str">
        <f t="shared" ca="1" si="8"/>
        <v/>
      </c>
      <c r="AM16" s="91"/>
      <c r="AN16" s="91"/>
    </row>
    <row r="17" spans="1:40" ht="16" customHeight="1" x14ac:dyDescent="0.25">
      <c r="A17" s="380"/>
      <c r="B17" s="382"/>
      <c r="C17" s="384"/>
      <c r="D17" s="139" t="s">
        <v>13</v>
      </c>
      <c r="E17" s="401"/>
      <c r="F17" s="401"/>
      <c r="G17" s="401"/>
      <c r="H17" s="377" t="s">
        <v>111</v>
      </c>
      <c r="I17" s="377"/>
      <c r="J17" s="30"/>
      <c r="K17" s="34" t="s">
        <v>1</v>
      </c>
      <c r="L17" s="154"/>
      <c r="M17" s="108" t="s">
        <v>3</v>
      </c>
      <c r="N17" s="154"/>
      <c r="AM17" s="91"/>
      <c r="AN17" s="91"/>
    </row>
    <row r="18" spans="1:40" ht="16" customHeight="1" x14ac:dyDescent="0.55000000000000004">
      <c r="A18" s="380"/>
      <c r="B18" s="383"/>
      <c r="C18" s="384"/>
      <c r="D18" s="106" t="s">
        <v>8</v>
      </c>
      <c r="E18" s="242"/>
      <c r="F18" s="242"/>
      <c r="G18" s="242"/>
      <c r="H18" s="377" t="s">
        <v>139</v>
      </c>
      <c r="I18" s="377"/>
      <c r="J18" s="138" t="str">
        <f>IF(AND(J16="",J17=""),"",J16+J17)</f>
        <v/>
      </c>
      <c r="K18" s="34" t="s">
        <v>109</v>
      </c>
      <c r="L18" s="155"/>
      <c r="M18" s="32" t="s">
        <v>219</v>
      </c>
      <c r="N18" s="156"/>
      <c r="AM18" s="91"/>
      <c r="AN18" s="91"/>
    </row>
    <row r="19" spans="1:40" ht="16" customHeight="1" x14ac:dyDescent="0.25">
      <c r="A19" s="380"/>
      <c r="B19" s="381"/>
      <c r="C19" s="384"/>
      <c r="D19" s="106" t="s">
        <v>6</v>
      </c>
      <c r="E19" s="385"/>
      <c r="F19" s="385"/>
      <c r="G19" s="385"/>
      <c r="H19" s="378" t="s">
        <v>138</v>
      </c>
      <c r="I19" s="379"/>
      <c r="J19" s="30"/>
      <c r="K19" s="34" t="s">
        <v>0</v>
      </c>
      <c r="L19" s="154"/>
      <c r="M19" s="109" t="s">
        <v>2</v>
      </c>
      <c r="N19" s="154"/>
    </row>
    <row r="20" spans="1:40" ht="16" customHeight="1" x14ac:dyDescent="0.25">
      <c r="A20" s="380"/>
      <c r="B20" s="382"/>
      <c r="C20" s="384"/>
      <c r="D20" s="139" t="s">
        <v>13</v>
      </c>
      <c r="E20" s="401"/>
      <c r="F20" s="401"/>
      <c r="G20" s="401"/>
      <c r="H20" s="377" t="s">
        <v>111</v>
      </c>
      <c r="I20" s="377"/>
      <c r="J20" s="30"/>
      <c r="K20" s="34" t="s">
        <v>1</v>
      </c>
      <c r="L20" s="154"/>
      <c r="M20" s="108" t="s">
        <v>3</v>
      </c>
      <c r="N20" s="154"/>
    </row>
    <row r="21" spans="1:40" ht="16" customHeight="1" x14ac:dyDescent="0.55000000000000004">
      <c r="A21" s="380"/>
      <c r="B21" s="383"/>
      <c r="C21" s="384"/>
      <c r="D21" s="106" t="s">
        <v>8</v>
      </c>
      <c r="E21" s="242"/>
      <c r="F21" s="242"/>
      <c r="G21" s="242"/>
      <c r="H21" s="377" t="s">
        <v>139</v>
      </c>
      <c r="I21" s="377"/>
      <c r="J21" s="138" t="str">
        <f>IF(AND(J19="",J20=""),"",J19+J20)</f>
        <v/>
      </c>
      <c r="K21" s="34" t="s">
        <v>109</v>
      </c>
      <c r="L21" s="155"/>
      <c r="M21" s="32" t="s">
        <v>219</v>
      </c>
      <c r="N21" s="156"/>
    </row>
    <row r="22" spans="1:40" ht="16" customHeight="1" x14ac:dyDescent="0.25">
      <c r="A22" s="380"/>
      <c r="B22" s="381"/>
      <c r="C22" s="384"/>
      <c r="D22" s="106" t="s">
        <v>6</v>
      </c>
      <c r="E22" s="385"/>
      <c r="F22" s="385"/>
      <c r="G22" s="385"/>
      <c r="H22" s="378" t="s">
        <v>138</v>
      </c>
      <c r="I22" s="379"/>
      <c r="J22" s="30"/>
      <c r="K22" s="34" t="s">
        <v>0</v>
      </c>
      <c r="L22" s="154"/>
      <c r="M22" s="109" t="s">
        <v>2</v>
      </c>
      <c r="N22" s="154"/>
    </row>
    <row r="23" spans="1:40" ht="16" customHeight="1" x14ac:dyDescent="0.25">
      <c r="A23" s="380"/>
      <c r="B23" s="382"/>
      <c r="C23" s="384"/>
      <c r="D23" s="139" t="s">
        <v>13</v>
      </c>
      <c r="E23" s="401"/>
      <c r="F23" s="401"/>
      <c r="G23" s="401"/>
      <c r="H23" s="377" t="s">
        <v>111</v>
      </c>
      <c r="I23" s="377"/>
      <c r="J23" s="30"/>
      <c r="K23" s="34" t="s">
        <v>1</v>
      </c>
      <c r="L23" s="154"/>
      <c r="M23" s="108" t="s">
        <v>3</v>
      </c>
      <c r="N23" s="154"/>
    </row>
    <row r="24" spans="1:40" ht="16" customHeight="1" x14ac:dyDescent="0.55000000000000004">
      <c r="A24" s="380"/>
      <c r="B24" s="383"/>
      <c r="C24" s="384"/>
      <c r="D24" s="106" t="s">
        <v>8</v>
      </c>
      <c r="E24" s="242"/>
      <c r="F24" s="242"/>
      <c r="G24" s="242"/>
      <c r="H24" s="377" t="s">
        <v>139</v>
      </c>
      <c r="I24" s="377"/>
      <c r="J24" s="138" t="str">
        <f>IF(AND(J22="",J23=""),"",J22+J23)</f>
        <v/>
      </c>
      <c r="K24" s="34" t="s">
        <v>109</v>
      </c>
      <c r="L24" s="155"/>
      <c r="M24" s="32" t="s">
        <v>219</v>
      </c>
      <c r="N24" s="156"/>
    </row>
    <row r="25" spans="1:40" ht="16" customHeight="1" x14ac:dyDescent="0.25">
      <c r="A25" s="380"/>
      <c r="B25" s="381"/>
      <c r="C25" s="384"/>
      <c r="D25" s="106" t="s">
        <v>6</v>
      </c>
      <c r="E25" s="385"/>
      <c r="F25" s="385"/>
      <c r="G25" s="385"/>
      <c r="H25" s="378" t="s">
        <v>138</v>
      </c>
      <c r="I25" s="379"/>
      <c r="J25" s="30"/>
      <c r="K25" s="34" t="s">
        <v>0</v>
      </c>
      <c r="L25" s="154"/>
      <c r="M25" s="109" t="s">
        <v>2</v>
      </c>
      <c r="N25" s="154"/>
    </row>
    <row r="26" spans="1:40" ht="16" customHeight="1" x14ac:dyDescent="0.25">
      <c r="A26" s="380"/>
      <c r="B26" s="382"/>
      <c r="C26" s="384"/>
      <c r="D26" s="139" t="s">
        <v>13</v>
      </c>
      <c r="E26" s="401"/>
      <c r="F26" s="401"/>
      <c r="G26" s="401"/>
      <c r="H26" s="377" t="s">
        <v>111</v>
      </c>
      <c r="I26" s="377"/>
      <c r="J26" s="30"/>
      <c r="K26" s="34" t="s">
        <v>1</v>
      </c>
      <c r="L26" s="154"/>
      <c r="M26" s="108" t="s">
        <v>3</v>
      </c>
      <c r="N26" s="154"/>
    </row>
    <row r="27" spans="1:40" ht="16" customHeight="1" x14ac:dyDescent="0.55000000000000004">
      <c r="A27" s="380"/>
      <c r="B27" s="383"/>
      <c r="C27" s="384"/>
      <c r="D27" s="106" t="s">
        <v>8</v>
      </c>
      <c r="E27" s="242"/>
      <c r="F27" s="242"/>
      <c r="G27" s="242"/>
      <c r="H27" s="377" t="s">
        <v>139</v>
      </c>
      <c r="I27" s="377"/>
      <c r="J27" s="138" t="str">
        <f>IF(AND(J25="",J26=""),"",J25+J26)</f>
        <v/>
      </c>
      <c r="K27" s="34" t="s">
        <v>109</v>
      </c>
      <c r="L27" s="155"/>
      <c r="M27" s="32" t="s">
        <v>219</v>
      </c>
      <c r="N27" s="156"/>
    </row>
    <row r="28" spans="1:40" ht="16" customHeight="1" x14ac:dyDescent="0.25">
      <c r="A28" s="380"/>
      <c r="B28" s="381"/>
      <c r="C28" s="384"/>
      <c r="D28" s="106" t="s">
        <v>6</v>
      </c>
      <c r="E28" s="385"/>
      <c r="F28" s="385"/>
      <c r="G28" s="385"/>
      <c r="H28" s="378" t="s">
        <v>138</v>
      </c>
      <c r="I28" s="379"/>
      <c r="J28" s="30"/>
      <c r="K28" s="34" t="s">
        <v>0</v>
      </c>
      <c r="L28" s="154"/>
      <c r="M28" s="109" t="s">
        <v>2</v>
      </c>
      <c r="N28" s="154"/>
    </row>
    <row r="29" spans="1:40" ht="16" customHeight="1" x14ac:dyDescent="0.25">
      <c r="A29" s="380"/>
      <c r="B29" s="382"/>
      <c r="C29" s="384"/>
      <c r="D29" s="139" t="s">
        <v>13</v>
      </c>
      <c r="E29" s="401"/>
      <c r="F29" s="401"/>
      <c r="G29" s="401"/>
      <c r="H29" s="377" t="s">
        <v>111</v>
      </c>
      <c r="I29" s="377"/>
      <c r="J29" s="30"/>
      <c r="K29" s="34" t="s">
        <v>1</v>
      </c>
      <c r="L29" s="154"/>
      <c r="M29" s="108" t="s">
        <v>3</v>
      </c>
      <c r="N29" s="154"/>
    </row>
    <row r="30" spans="1:40" ht="16" customHeight="1" x14ac:dyDescent="0.55000000000000004">
      <c r="A30" s="380"/>
      <c r="B30" s="383"/>
      <c r="C30" s="384"/>
      <c r="D30" s="106" t="s">
        <v>8</v>
      </c>
      <c r="E30" s="242"/>
      <c r="F30" s="242"/>
      <c r="G30" s="242"/>
      <c r="H30" s="377" t="s">
        <v>139</v>
      </c>
      <c r="I30" s="377"/>
      <c r="J30" s="138" t="str">
        <f>IF(AND(J28="",J29=""),"",J28+J29)</f>
        <v/>
      </c>
      <c r="K30" s="34" t="s">
        <v>109</v>
      </c>
      <c r="L30" s="155"/>
      <c r="M30" s="32" t="s">
        <v>219</v>
      </c>
      <c r="N30" s="156"/>
    </row>
    <row r="31" spans="1:40" ht="16" customHeight="1" x14ac:dyDescent="0.25">
      <c r="A31" s="380"/>
      <c r="B31" s="381"/>
      <c r="C31" s="384"/>
      <c r="D31" s="106" t="s">
        <v>6</v>
      </c>
      <c r="E31" s="385"/>
      <c r="F31" s="385"/>
      <c r="G31" s="385"/>
      <c r="H31" s="378" t="s">
        <v>138</v>
      </c>
      <c r="I31" s="379"/>
      <c r="J31" s="30"/>
      <c r="K31" s="34" t="s">
        <v>0</v>
      </c>
      <c r="L31" s="154"/>
      <c r="M31" s="109" t="s">
        <v>2</v>
      </c>
      <c r="N31" s="154"/>
    </row>
    <row r="32" spans="1:40" ht="16" customHeight="1" x14ac:dyDescent="0.25">
      <c r="A32" s="380"/>
      <c r="B32" s="382"/>
      <c r="C32" s="384"/>
      <c r="D32" s="139" t="s">
        <v>13</v>
      </c>
      <c r="E32" s="401"/>
      <c r="F32" s="401"/>
      <c r="G32" s="401"/>
      <c r="H32" s="377" t="s">
        <v>111</v>
      </c>
      <c r="I32" s="377"/>
      <c r="J32" s="30"/>
      <c r="K32" s="34" t="s">
        <v>1</v>
      </c>
      <c r="L32" s="154"/>
      <c r="M32" s="108" t="s">
        <v>3</v>
      </c>
      <c r="N32" s="154"/>
    </row>
    <row r="33" spans="1:15" ht="16" customHeight="1" x14ac:dyDescent="0.55000000000000004">
      <c r="A33" s="380"/>
      <c r="B33" s="383"/>
      <c r="C33" s="384"/>
      <c r="D33" s="106" t="s">
        <v>8</v>
      </c>
      <c r="E33" s="242"/>
      <c r="F33" s="242"/>
      <c r="G33" s="242"/>
      <c r="H33" s="377" t="s">
        <v>139</v>
      </c>
      <c r="I33" s="377"/>
      <c r="J33" s="165" t="str">
        <f>IF(AND(J31="",J32=""),"",J31+J32)</f>
        <v/>
      </c>
      <c r="K33" s="34" t="s">
        <v>109</v>
      </c>
      <c r="L33" s="155"/>
      <c r="M33" s="32" t="s">
        <v>219</v>
      </c>
      <c r="N33" s="156"/>
    </row>
    <row r="34" spans="1:15" ht="16" customHeight="1" x14ac:dyDescent="0.25">
      <c r="A34" s="380"/>
      <c r="B34" s="381"/>
      <c r="C34" s="384"/>
      <c r="D34" s="106" t="s">
        <v>6</v>
      </c>
      <c r="E34" s="385"/>
      <c r="F34" s="385"/>
      <c r="G34" s="385"/>
      <c r="H34" s="378" t="s">
        <v>138</v>
      </c>
      <c r="I34" s="379"/>
      <c r="J34" s="30"/>
      <c r="K34" s="34" t="s">
        <v>0</v>
      </c>
      <c r="L34" s="154"/>
      <c r="M34" s="109" t="s">
        <v>2</v>
      </c>
      <c r="N34" s="154"/>
    </row>
    <row r="35" spans="1:15" ht="16" customHeight="1" x14ac:dyDescent="0.25">
      <c r="A35" s="380"/>
      <c r="B35" s="382"/>
      <c r="C35" s="384"/>
      <c r="D35" s="139" t="s">
        <v>13</v>
      </c>
      <c r="E35" s="401"/>
      <c r="F35" s="401"/>
      <c r="G35" s="401"/>
      <c r="H35" s="377" t="s">
        <v>111</v>
      </c>
      <c r="I35" s="377"/>
      <c r="J35" s="30"/>
      <c r="K35" s="34" t="s">
        <v>1</v>
      </c>
      <c r="L35" s="154"/>
      <c r="M35" s="108" t="s">
        <v>3</v>
      </c>
      <c r="N35" s="154"/>
    </row>
    <row r="36" spans="1:15" ht="16" customHeight="1" thickBot="1" x14ac:dyDescent="0.6">
      <c r="A36" s="380"/>
      <c r="B36" s="431"/>
      <c r="C36" s="432"/>
      <c r="D36" s="106" t="s">
        <v>8</v>
      </c>
      <c r="E36" s="242"/>
      <c r="F36" s="242"/>
      <c r="G36" s="242"/>
      <c r="H36" s="377" t="s">
        <v>139</v>
      </c>
      <c r="I36" s="377"/>
      <c r="J36" s="138" t="str">
        <f>IF(AND(J34="",J35=""),"",J34+J35)</f>
        <v/>
      </c>
      <c r="K36" s="34" t="s">
        <v>109</v>
      </c>
      <c r="L36" s="155"/>
      <c r="M36" s="32" t="s">
        <v>16</v>
      </c>
      <c r="N36" s="156"/>
    </row>
    <row r="37" spans="1:15" ht="20.149999999999999" customHeight="1" x14ac:dyDescent="0.55000000000000004">
      <c r="A37" s="429" t="s">
        <v>110</v>
      </c>
      <c r="B37" s="402"/>
      <c r="C37" s="402"/>
      <c r="D37" s="281"/>
      <c r="E37" s="281"/>
      <c r="F37" s="281"/>
      <c r="G37" s="281"/>
      <c r="H37" s="281"/>
      <c r="I37" s="281"/>
      <c r="J37" s="281"/>
      <c r="K37" s="281"/>
      <c r="L37" s="281"/>
      <c r="M37" s="281"/>
      <c r="N37" s="281"/>
    </row>
    <row r="38" spans="1:15" ht="20.149999999999999" customHeight="1" x14ac:dyDescent="0.55000000000000004">
      <c r="A38" s="430"/>
      <c r="B38" s="403"/>
      <c r="C38" s="403"/>
      <c r="D38" s="403"/>
      <c r="E38" s="403"/>
      <c r="F38" s="403"/>
      <c r="G38" s="403"/>
      <c r="H38" s="403"/>
      <c r="I38" s="403"/>
      <c r="J38" s="403"/>
      <c r="K38" s="403"/>
      <c r="L38" s="403"/>
      <c r="M38" s="403"/>
      <c r="N38" s="403"/>
    </row>
    <row r="39" spans="1:15" ht="24.5" customHeight="1" x14ac:dyDescent="0.25">
      <c r="A39" s="398" t="s">
        <v>182</v>
      </c>
      <c r="B39" s="392" t="s">
        <v>138</v>
      </c>
      <c r="C39" s="393"/>
      <c r="D39" s="394"/>
      <c r="E39" s="388">
        <f>IF(AND(J7="",J10="",J13="",J16="",J19="",J22="",J25="",J28="",J31="",J34=""),0,J7+J10+J13+J16+J19+J22+J25+J28+J31+J34)</f>
        <v>0</v>
      </c>
      <c r="F39" s="389"/>
      <c r="G39" s="404" t="s">
        <v>14</v>
      </c>
      <c r="H39" s="405"/>
      <c r="I39" s="407" t="s">
        <v>138</v>
      </c>
      <c r="J39" s="173">
        <f ca="1">IF(AE16="",0,AE16)</f>
        <v>0</v>
      </c>
      <c r="K39" s="407" t="s">
        <v>177</v>
      </c>
      <c r="L39" s="174">
        <f ca="1">IF(AI16="",0,AI16)</f>
        <v>0</v>
      </c>
      <c r="M39" s="408" t="s">
        <v>176</v>
      </c>
      <c r="N39" s="174">
        <f ca="1">IF(AND(J39="",L39=""),0,J39+L39)</f>
        <v>0</v>
      </c>
    </row>
    <row r="40" spans="1:15" ht="24.5" customHeight="1" x14ac:dyDescent="0.25">
      <c r="A40" s="399"/>
      <c r="B40" s="395" t="s">
        <v>111</v>
      </c>
      <c r="C40" s="396"/>
      <c r="D40" s="397"/>
      <c r="E40" s="390">
        <f>IF(AND(J8="",J11="",J14="",J17="",J20="",J23="",J26="",J29="",J32="",J35=""),0,J8+J11+J14+J17+J20+J23+J26+J29+J32+J35)</f>
        <v>0</v>
      </c>
      <c r="F40" s="391"/>
      <c r="G40" s="404" t="s">
        <v>15</v>
      </c>
      <c r="H40" s="405"/>
      <c r="I40" s="407"/>
      <c r="J40" s="173">
        <f ca="1">IF(AF16="",0,AF16)</f>
        <v>0</v>
      </c>
      <c r="K40" s="407"/>
      <c r="L40" s="174">
        <f ca="1">IF(AJ16="",0,AJ16)</f>
        <v>0</v>
      </c>
      <c r="M40" s="408"/>
      <c r="N40" s="174">
        <f ca="1">IF(AND(J40="",L40=""),0,J40+L40)</f>
        <v>0</v>
      </c>
    </row>
    <row r="41" spans="1:15" ht="24.5" customHeight="1" x14ac:dyDescent="0.25">
      <c r="A41" s="399"/>
      <c r="B41" s="434" t="s">
        <v>175</v>
      </c>
      <c r="C41" s="435"/>
      <c r="D41" s="436"/>
      <c r="E41" s="440">
        <f>IF(AND(J9="",J12="",J15="",J18="",J21="",J24="",J27="",J30="",J33="",J36=""),0,SUM(J9,J12,J15,J18,J21,J24,J27,J30,J33,J36))</f>
        <v>0</v>
      </c>
      <c r="F41" s="441"/>
      <c r="G41" s="404" t="s">
        <v>5</v>
      </c>
      <c r="H41" s="405"/>
      <c r="I41" s="407"/>
      <c r="J41" s="173">
        <f ca="1">IF(AG16="",0,AG16)</f>
        <v>0</v>
      </c>
      <c r="K41" s="407"/>
      <c r="L41" s="174">
        <f ca="1">IF(AK16="",0,AK16)</f>
        <v>0</v>
      </c>
      <c r="M41" s="408"/>
      <c r="N41" s="174">
        <f ca="1">IF(AND(J41="",L41=""),0,J41+L41)</f>
        <v>0</v>
      </c>
    </row>
    <row r="42" spans="1:15" ht="24.5" customHeight="1" x14ac:dyDescent="0.25">
      <c r="A42" s="400"/>
      <c r="B42" s="437"/>
      <c r="C42" s="438"/>
      <c r="D42" s="439"/>
      <c r="E42" s="442"/>
      <c r="F42" s="443"/>
      <c r="G42" s="406" t="s">
        <v>191</v>
      </c>
      <c r="H42" s="379"/>
      <c r="I42" s="407"/>
      <c r="J42" s="173">
        <f ca="1">IF(AH16="",0,AH16)</f>
        <v>0</v>
      </c>
      <c r="K42" s="407"/>
      <c r="L42" s="174">
        <f ca="1">IF(AL16="",0,AL16)</f>
        <v>0</v>
      </c>
      <c r="M42" s="408"/>
      <c r="N42" s="174">
        <f ca="1">IF(AND(J42="",L42=""),0,J42+L42)</f>
        <v>0</v>
      </c>
    </row>
    <row r="43" spans="1:15" ht="11.5" customHeight="1" x14ac:dyDescent="0.55000000000000004">
      <c r="A43" s="3" t="s">
        <v>114</v>
      </c>
      <c r="B43" s="386" t="s">
        <v>174</v>
      </c>
      <c r="C43" s="386"/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3"/>
    </row>
    <row r="44" spans="1:15" ht="11.5" customHeight="1" x14ac:dyDescent="0.55000000000000004">
      <c r="B44" s="386" t="s">
        <v>115</v>
      </c>
      <c r="C44" s="386"/>
      <c r="D44" s="386"/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3"/>
    </row>
  </sheetData>
  <sheetProtection algorithmName="SHA-512" hashValue="/DIPVfkWrAX/bzZPMlNFazeg8vs8WkJrCrqqVtfq3i4I5T5rnARBVw8AtTML+/+tUKJuiiHE+dnKXNABfZUbFw==" saltValue="3Eoo/eJHfcdRPEroj2txEw==" spinCount="100000" sheet="1" formatCells="0"/>
  <mergeCells count="119">
    <mergeCell ref="AE1:AH1"/>
    <mergeCell ref="AI1:AL1"/>
    <mergeCell ref="B41:D42"/>
    <mergeCell ref="E41:F42"/>
    <mergeCell ref="G41:H41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30"/>
    <mergeCell ref="B28:B30"/>
    <mergeCell ref="C28:C30"/>
    <mergeCell ref="E28:G28"/>
    <mergeCell ref="H28:I28"/>
    <mergeCell ref="E29:G29"/>
    <mergeCell ref="H29:I29"/>
    <mergeCell ref="E30:G30"/>
    <mergeCell ref="E24:G24"/>
    <mergeCell ref="H24:I24"/>
    <mergeCell ref="A22:A24"/>
    <mergeCell ref="B22:B24"/>
    <mergeCell ref="C22:C24"/>
    <mergeCell ref="E22:G22"/>
    <mergeCell ref="H23:I23"/>
    <mergeCell ref="E20:G20"/>
    <mergeCell ref="H20:I20"/>
    <mergeCell ref="H21:I21"/>
    <mergeCell ref="H22:I22"/>
    <mergeCell ref="E23:G23"/>
    <mergeCell ref="H30:I30"/>
    <mergeCell ref="A31:A33"/>
    <mergeCell ref="B31:B33"/>
    <mergeCell ref="C31:C33"/>
    <mergeCell ref="E31:G31"/>
    <mergeCell ref="H31:I31"/>
    <mergeCell ref="E32:G32"/>
    <mergeCell ref="H32:I32"/>
    <mergeCell ref="E33:G33"/>
    <mergeCell ref="H33:I33"/>
    <mergeCell ref="A37:A38"/>
    <mergeCell ref="H34:I34"/>
    <mergeCell ref="E35:G35"/>
    <mergeCell ref="H35:I35"/>
    <mergeCell ref="E36:G36"/>
    <mergeCell ref="H36:I36"/>
    <mergeCell ref="A34:A36"/>
    <mergeCell ref="B34:B36"/>
    <mergeCell ref="C34:C36"/>
    <mergeCell ref="E34:G34"/>
    <mergeCell ref="E10:G10"/>
    <mergeCell ref="H10:I10"/>
    <mergeCell ref="E11:G11"/>
    <mergeCell ref="H11:I11"/>
    <mergeCell ref="E12:G12"/>
    <mergeCell ref="H12:I12"/>
    <mergeCell ref="A3:C3"/>
    <mergeCell ref="B7:B9"/>
    <mergeCell ref="E9:G9"/>
    <mergeCell ref="H7:I7"/>
    <mergeCell ref="H8:I8"/>
    <mergeCell ref="H9:I9"/>
    <mergeCell ref="H5:J6"/>
    <mergeCell ref="J3:K3"/>
    <mergeCell ref="A7:A9"/>
    <mergeCell ref="C7:C9"/>
    <mergeCell ref="E7:G7"/>
    <mergeCell ref="E8:G8"/>
    <mergeCell ref="D3:H3"/>
    <mergeCell ref="A5:A6"/>
    <mergeCell ref="B5:C5"/>
    <mergeCell ref="D5:G6"/>
    <mergeCell ref="K5:N6"/>
    <mergeCell ref="B44:N44"/>
    <mergeCell ref="A2:N2"/>
    <mergeCell ref="B43:N43"/>
    <mergeCell ref="E39:F39"/>
    <mergeCell ref="E40:F40"/>
    <mergeCell ref="B39:D39"/>
    <mergeCell ref="B40:D40"/>
    <mergeCell ref="A39:A42"/>
    <mergeCell ref="H13:I13"/>
    <mergeCell ref="E14:G14"/>
    <mergeCell ref="B37:N38"/>
    <mergeCell ref="G39:H39"/>
    <mergeCell ref="G40:H40"/>
    <mergeCell ref="G42:H42"/>
    <mergeCell ref="I39:I42"/>
    <mergeCell ref="K39:K42"/>
    <mergeCell ref="M39:M42"/>
    <mergeCell ref="E16:G16"/>
    <mergeCell ref="H16:I16"/>
    <mergeCell ref="E17:G17"/>
    <mergeCell ref="H17:I17"/>
    <mergeCell ref="A10:A12"/>
    <mergeCell ref="B10:B12"/>
    <mergeCell ref="C10:C12"/>
    <mergeCell ref="H14:I14"/>
    <mergeCell ref="E15:G15"/>
    <mergeCell ref="H15:I15"/>
    <mergeCell ref="H19:I19"/>
    <mergeCell ref="A19:A21"/>
    <mergeCell ref="B19:B21"/>
    <mergeCell ref="C19:C21"/>
    <mergeCell ref="E19:G19"/>
    <mergeCell ref="E18:G18"/>
    <mergeCell ref="H18:I18"/>
    <mergeCell ref="B16:B18"/>
    <mergeCell ref="C16:C18"/>
    <mergeCell ref="A13:A15"/>
    <mergeCell ref="B13:B15"/>
    <mergeCell ref="C13:C15"/>
    <mergeCell ref="E13:G13"/>
    <mergeCell ref="A16:A18"/>
    <mergeCell ref="E21:G21"/>
  </mergeCells>
  <phoneticPr fontId="1"/>
  <dataValidations xWindow="115" yWindow="785" count="8">
    <dataValidation type="list" allowBlank="1" showInputMessage="1" showErrorMessage="1" prompt="同じ費目を複数申請する場合、連番にしてください" sqref="C7:C36">
      <formula1>"1,2,3,4,5,6,7,8,9,10"</formula1>
    </dataValidation>
    <dataValidation imeMode="halfAlpha" allowBlank="1" showInputMessage="1" showErrorMessage="1" promptTitle="助成対象となる経費" prompt="を税抜で入力" sqref="J19 J25 J28 J34 J22 J7 J10 J13 J16 J31"/>
    <dataValidation imeMode="halfAlpha" allowBlank="1" showInputMessage="1" showErrorMessage="1" promptTitle="助成対象外の経費" prompt="消費税を含めて助成対象外の費用を入力" sqref="J20 J26 J29 J35 J23 J8 J11 J14 J17 J32"/>
    <dataValidation imeMode="halfAlpha" allowBlank="1" showInputMessage="1" showErrorMessage="1" promptTitle="自動計算（入力不要）" prompt="①と➁の合計" sqref="J24 J21 J30 J27 J36 J9 J15 J18 J12 J33"/>
    <dataValidation type="list" allowBlank="1" showInputMessage="1" showErrorMessage="1" prompt="該当する内容をプルダウンで選択" sqref="E9:G9 E24:G24 E18:G18 E12:G12 E15:G15 E27:G27 E21:G21 E30:G30 E33:G33 E36:G36">
      <formula1>"金融機関口座からの振込,クレジットカード払い,現金払い（1契約税込10万円未満）,手形・小切手"</formula1>
    </dataValidation>
    <dataValidation type="list" allowBlank="1" showInputMessage="1" showErrorMessage="1" promptTitle="展示会No" prompt="を選択ください" sqref="A7:A36">
      <formula1>"１,２,３,４,５"</formula1>
    </dataValidation>
    <dataValidation type="list" allowBlank="1" showInputMessage="1" showErrorMessage="1" prompt="　出展小間料　⇒　出_x000a_　資材費　⇒　資_x000a_　輸送費　⇒　輸_x000a_　オンライン出展基本料　⇒　オ" sqref="B7:B36">
      <formula1>"　,出,資,輸,オ"</formula1>
    </dataValidation>
    <dataValidation imeMode="halfAlpha" allowBlank="1" showInputMessage="1" errorTitle="助成対象期間をご確認ください" prompt="助成対象期間内_x000a_西暦年/月/日 を半角で入力頂くと、_x000a_和暦が表示されます_x000a_例）2025/8/1_x000a_⇒　R7.8.1" sqref="L7:L36 N7:N36"/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AN44"/>
  <sheetViews>
    <sheetView showGridLines="0" view="pageBreakPreview" zoomScale="85" zoomScaleNormal="100" zoomScaleSheetLayoutView="85" workbookViewId="0">
      <selection activeCell="H1" sqref="H1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3.332031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9.58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15" width="9" style="1"/>
    <col min="16" max="25" width="9" style="1" customWidth="1"/>
    <col min="26" max="26" width="9" style="1"/>
    <col min="27" max="38" width="9" style="91"/>
    <col min="39" max="16384" width="9" style="1"/>
  </cols>
  <sheetData>
    <row r="1" spans="1:40" ht="16" customHeight="1" x14ac:dyDescent="0.55000000000000004">
      <c r="A1" s="21" t="s">
        <v>113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4"/>
      <c r="AE1" s="433" t="s">
        <v>146</v>
      </c>
      <c r="AF1" s="433"/>
      <c r="AG1" s="433"/>
      <c r="AH1" s="433"/>
      <c r="AI1" s="433" t="s">
        <v>147</v>
      </c>
      <c r="AJ1" s="433"/>
      <c r="AK1" s="433"/>
      <c r="AL1" s="433"/>
      <c r="AM1" s="91"/>
      <c r="AN1" s="91"/>
    </row>
    <row r="2" spans="1:40" ht="16" customHeight="1" x14ac:dyDescent="0.55000000000000004">
      <c r="A2" s="387" t="s">
        <v>112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AE2" s="92" t="s">
        <v>178</v>
      </c>
      <c r="AF2" s="92" t="s">
        <v>179</v>
      </c>
      <c r="AG2" s="92" t="s">
        <v>180</v>
      </c>
      <c r="AH2" s="92" t="s">
        <v>181</v>
      </c>
      <c r="AI2" s="92" t="s">
        <v>178</v>
      </c>
      <c r="AJ2" s="92" t="s">
        <v>179</v>
      </c>
      <c r="AK2" s="92" t="s">
        <v>180</v>
      </c>
      <c r="AL2" s="92" t="s">
        <v>181</v>
      </c>
      <c r="AM2" s="91"/>
      <c r="AN2" s="91"/>
    </row>
    <row r="3" spans="1:40" ht="14.15" customHeight="1" x14ac:dyDescent="0.55000000000000004">
      <c r="A3" s="409" t="s">
        <v>183</v>
      </c>
      <c r="B3" s="409"/>
      <c r="C3" s="409"/>
      <c r="D3" s="418" t="s">
        <v>160</v>
      </c>
      <c r="E3" s="419"/>
      <c r="F3" s="419"/>
      <c r="G3" s="419"/>
      <c r="H3" s="420"/>
      <c r="I3" s="164" t="s">
        <v>240</v>
      </c>
      <c r="J3" s="416" t="s">
        <v>10</v>
      </c>
      <c r="K3" s="417"/>
      <c r="L3" s="151">
        <v>45566</v>
      </c>
      <c r="M3" s="29" t="s">
        <v>16</v>
      </c>
      <c r="N3" s="152">
        <v>45961</v>
      </c>
      <c r="AM3" s="91"/>
      <c r="AN3" s="91"/>
    </row>
    <row r="4" spans="1:40" ht="3" customHeight="1" thickBot="1" x14ac:dyDescent="0.6">
      <c r="A4" s="10"/>
      <c r="B4" s="25"/>
      <c r="C4" s="26"/>
      <c r="D4" s="27"/>
      <c r="E4" s="11"/>
      <c r="F4" s="11"/>
      <c r="G4" s="11"/>
      <c r="H4" s="12"/>
      <c r="I4" s="12"/>
      <c r="J4" s="12"/>
      <c r="K4" s="13"/>
      <c r="L4" s="13"/>
      <c r="M4" s="10"/>
      <c r="N4" s="10"/>
      <c r="AM4" s="91"/>
      <c r="AN4" s="91"/>
    </row>
    <row r="5" spans="1:40" ht="15.5" customHeight="1" x14ac:dyDescent="0.55000000000000004">
      <c r="A5" s="421" t="s">
        <v>100</v>
      </c>
      <c r="B5" s="423" t="s">
        <v>172</v>
      </c>
      <c r="C5" s="424"/>
      <c r="D5" s="425" t="s">
        <v>9</v>
      </c>
      <c r="E5" s="425"/>
      <c r="F5" s="425"/>
      <c r="G5" s="426"/>
      <c r="H5" s="410" t="s">
        <v>98</v>
      </c>
      <c r="I5" s="411"/>
      <c r="J5" s="412"/>
      <c r="K5" s="410" t="s">
        <v>11</v>
      </c>
      <c r="L5" s="411"/>
      <c r="M5" s="411"/>
      <c r="N5" s="412"/>
      <c r="AM5" s="91"/>
      <c r="AN5" s="91"/>
    </row>
    <row r="6" spans="1:40" ht="18.649999999999999" customHeight="1" x14ac:dyDescent="0.55000000000000004">
      <c r="A6" s="422"/>
      <c r="B6" s="140" t="s">
        <v>173</v>
      </c>
      <c r="C6" s="141" t="s">
        <v>7</v>
      </c>
      <c r="D6" s="427"/>
      <c r="E6" s="427"/>
      <c r="F6" s="427"/>
      <c r="G6" s="428"/>
      <c r="H6" s="413"/>
      <c r="I6" s="414"/>
      <c r="J6" s="415"/>
      <c r="K6" s="413"/>
      <c r="L6" s="414"/>
      <c r="M6" s="414"/>
      <c r="N6" s="415"/>
      <c r="AA6" s="91" t="s">
        <v>199</v>
      </c>
      <c r="AB6" s="91" t="s">
        <v>148</v>
      </c>
      <c r="AC6" s="91" t="s">
        <v>209</v>
      </c>
      <c r="AD6" s="91">
        <v>1</v>
      </c>
      <c r="AE6" s="91" t="str">
        <f ca="1">IF(AND(INDIRECT(AA6)=AE$2,INDIRECT(AB6)&lt;&gt;""),INDIRECT(AB6),"")</f>
        <v/>
      </c>
      <c r="AF6" s="91" t="str">
        <f ca="1">IF(AND(INDIRECT(AA6)=AF$2,INDIRECT(AB6)&lt;&gt;""),INDIRECT(AB6),"")</f>
        <v/>
      </c>
      <c r="AG6" s="91" t="str">
        <f ca="1">IF(AND(INDIRECT(AA6)=AG$2,INDIRECT(AB6)&lt;&gt;""),INDIRECT(AB6),"")</f>
        <v/>
      </c>
      <c r="AH6" s="91" t="str">
        <f ca="1">IF(AND(INDIRECT(AA6)=AH$2,INDIRECT(AB6)&lt;&gt;""),INDIRECT(AB6),"")</f>
        <v/>
      </c>
      <c r="AI6" s="91" t="str">
        <f ca="1">IF(AND(INDIRECT(AA6)=AI$2,INDIRECT(AC6)&lt;&gt;""),INDIRECT(AC6),"")</f>
        <v/>
      </c>
      <c r="AJ6" s="91" t="str">
        <f ca="1">IF(AND(INDIRECT(AA6)=AJ$2,INDIRECT(AC6)&lt;&gt;""),INDIRECT(AC6),"")</f>
        <v/>
      </c>
      <c r="AK6" s="91" t="str">
        <f ca="1">IF(AND(INDIRECT(AA6)=AK$2,INDIRECT(AC6)&lt;&gt;""),INDIRECT(AC6),"")</f>
        <v/>
      </c>
      <c r="AL6" s="91" t="str">
        <f ca="1">IF(AND(INDIRECT(AA6)=AL$2,INDIRECT(AC6)&lt;&gt;""),INDIRECT(AC6),"")</f>
        <v/>
      </c>
      <c r="AM6" s="91"/>
      <c r="AN6" s="91"/>
    </row>
    <row r="7" spans="1:40" ht="16" customHeight="1" x14ac:dyDescent="0.25">
      <c r="A7" s="380"/>
      <c r="B7" s="381"/>
      <c r="C7" s="384"/>
      <c r="D7" s="150" t="s">
        <v>6</v>
      </c>
      <c r="E7" s="385"/>
      <c r="F7" s="385"/>
      <c r="G7" s="385"/>
      <c r="H7" s="378" t="s">
        <v>138</v>
      </c>
      <c r="I7" s="379"/>
      <c r="J7" s="30"/>
      <c r="K7" s="149" t="s">
        <v>0</v>
      </c>
      <c r="L7" s="154"/>
      <c r="M7" s="150" t="s">
        <v>2</v>
      </c>
      <c r="N7" s="154"/>
      <c r="AA7" s="91" t="s">
        <v>200</v>
      </c>
      <c r="AB7" s="91" t="s">
        <v>149</v>
      </c>
      <c r="AC7" s="91" t="s">
        <v>210</v>
      </c>
      <c r="AD7" s="91">
        <v>2</v>
      </c>
      <c r="AE7" s="91" t="str">
        <f t="shared" ref="AE7:AE15" ca="1" si="0">IF(AND(INDIRECT(AA7)=AE$2,INDIRECT(AB7)&lt;&gt;""),INDIRECT(AB7),"")</f>
        <v/>
      </c>
      <c r="AF7" s="91" t="str">
        <f t="shared" ref="AF7:AF15" ca="1" si="1">IF(AND(INDIRECT(AA7)=AF$2,INDIRECT(AB7)&lt;&gt;""),INDIRECT(AB7),"")</f>
        <v/>
      </c>
      <c r="AG7" s="91" t="str">
        <f t="shared" ref="AG7:AG15" ca="1" si="2">IF(AND(INDIRECT(AA7)=AG$2,INDIRECT(AB7)&lt;&gt;""),INDIRECT(AB7),"")</f>
        <v/>
      </c>
      <c r="AH7" s="91" t="str">
        <f t="shared" ref="AH7:AH15" ca="1" si="3">IF(AND(INDIRECT(AA7)=AH$2,INDIRECT(AB7)&lt;&gt;""),INDIRECT(AB7),"")</f>
        <v/>
      </c>
      <c r="AI7" s="91" t="str">
        <f t="shared" ref="AI7:AI15" ca="1" si="4">IF(AND(INDIRECT(AA7)=AI$2,INDIRECT(AC7)&lt;&gt;""),INDIRECT(AC7),"")</f>
        <v/>
      </c>
      <c r="AJ7" s="91" t="str">
        <f t="shared" ref="AJ7:AJ15" ca="1" si="5">IF(AND(INDIRECT(AA7)=AJ$2,INDIRECT(AC7)&lt;&gt;""),INDIRECT(AC7),"")</f>
        <v/>
      </c>
      <c r="AK7" s="91" t="str">
        <f t="shared" ref="AK7:AK15" ca="1" si="6">IF(AND(INDIRECT(AA7)=AK$2,INDIRECT(AC7)&lt;&gt;""),INDIRECT(AC7),"")</f>
        <v/>
      </c>
      <c r="AL7" s="91" t="str">
        <f t="shared" ref="AL7:AL15" ca="1" si="7">IF(AND(INDIRECT(AA7)=AL$2,INDIRECT(AC7)&lt;&gt;""),INDIRECT(AC7),"")</f>
        <v/>
      </c>
      <c r="AM7" s="91"/>
      <c r="AN7" s="91"/>
    </row>
    <row r="8" spans="1:40" ht="16" customHeight="1" x14ac:dyDescent="0.25">
      <c r="A8" s="380"/>
      <c r="B8" s="382"/>
      <c r="C8" s="384"/>
      <c r="D8" s="139" t="s">
        <v>13</v>
      </c>
      <c r="E8" s="401"/>
      <c r="F8" s="401"/>
      <c r="G8" s="401"/>
      <c r="H8" s="377" t="s">
        <v>111</v>
      </c>
      <c r="I8" s="377"/>
      <c r="J8" s="30"/>
      <c r="K8" s="149" t="s">
        <v>1</v>
      </c>
      <c r="L8" s="154"/>
      <c r="M8" s="149" t="s">
        <v>3</v>
      </c>
      <c r="N8" s="154"/>
      <c r="AA8" s="91" t="s">
        <v>201</v>
      </c>
      <c r="AB8" s="91" t="s">
        <v>150</v>
      </c>
      <c r="AC8" s="91" t="s">
        <v>211</v>
      </c>
      <c r="AD8" s="91">
        <v>3</v>
      </c>
      <c r="AE8" s="91" t="str">
        <f t="shared" ca="1" si="0"/>
        <v/>
      </c>
      <c r="AF8" s="91" t="str">
        <f t="shared" ca="1" si="1"/>
        <v/>
      </c>
      <c r="AG8" s="91" t="str">
        <f t="shared" ca="1" si="2"/>
        <v/>
      </c>
      <c r="AH8" s="91" t="str">
        <f t="shared" ca="1" si="3"/>
        <v/>
      </c>
      <c r="AI8" s="91" t="str">
        <f t="shared" ca="1" si="4"/>
        <v/>
      </c>
      <c r="AJ8" s="91" t="str">
        <f t="shared" ca="1" si="5"/>
        <v/>
      </c>
      <c r="AK8" s="91" t="str">
        <f t="shared" ca="1" si="6"/>
        <v/>
      </c>
      <c r="AL8" s="91" t="str">
        <f t="shared" ca="1" si="7"/>
        <v/>
      </c>
      <c r="AM8" s="91"/>
      <c r="AN8" s="91"/>
    </row>
    <row r="9" spans="1:40" ht="16" customHeight="1" x14ac:dyDescent="0.55000000000000004">
      <c r="A9" s="380"/>
      <c r="B9" s="383"/>
      <c r="C9" s="384"/>
      <c r="D9" s="150" t="s">
        <v>8</v>
      </c>
      <c r="E9" s="242"/>
      <c r="F9" s="242"/>
      <c r="G9" s="242"/>
      <c r="H9" s="377" t="s">
        <v>159</v>
      </c>
      <c r="I9" s="377"/>
      <c r="J9" s="138" t="str">
        <f>IF(AND(J7="",J8=""),"",J7+J8)</f>
        <v/>
      </c>
      <c r="K9" s="149" t="s">
        <v>109</v>
      </c>
      <c r="L9" s="155"/>
      <c r="M9" s="32" t="s">
        <v>219</v>
      </c>
      <c r="N9" s="156"/>
      <c r="P9" s="36"/>
      <c r="AA9" s="91" t="s">
        <v>203</v>
      </c>
      <c r="AB9" s="91" t="s">
        <v>151</v>
      </c>
      <c r="AC9" s="91" t="s">
        <v>212</v>
      </c>
      <c r="AD9" s="91">
        <v>4</v>
      </c>
      <c r="AE9" s="91" t="str">
        <f t="shared" ca="1" si="0"/>
        <v/>
      </c>
      <c r="AF9" s="91" t="str">
        <f t="shared" ca="1" si="1"/>
        <v/>
      </c>
      <c r="AG9" s="91" t="str">
        <f t="shared" ca="1" si="2"/>
        <v/>
      </c>
      <c r="AH9" s="91" t="str">
        <f t="shared" ca="1" si="3"/>
        <v/>
      </c>
      <c r="AI9" s="91" t="str">
        <f t="shared" ca="1" si="4"/>
        <v/>
      </c>
      <c r="AJ9" s="91" t="str">
        <f t="shared" ca="1" si="5"/>
        <v/>
      </c>
      <c r="AK9" s="91" t="str">
        <f t="shared" ca="1" si="6"/>
        <v/>
      </c>
      <c r="AL9" s="91" t="str">
        <f t="shared" ca="1" si="7"/>
        <v/>
      </c>
      <c r="AM9" s="91"/>
      <c r="AN9" s="91"/>
    </row>
    <row r="10" spans="1:40" ht="16" customHeight="1" x14ac:dyDescent="0.25">
      <c r="A10" s="380"/>
      <c r="B10" s="381"/>
      <c r="C10" s="384"/>
      <c r="D10" s="150" t="s">
        <v>6</v>
      </c>
      <c r="E10" s="385"/>
      <c r="F10" s="385"/>
      <c r="G10" s="385"/>
      <c r="H10" s="378" t="s">
        <v>138</v>
      </c>
      <c r="I10" s="379"/>
      <c r="J10" s="30"/>
      <c r="K10" s="149" t="s">
        <v>0</v>
      </c>
      <c r="L10" s="154"/>
      <c r="M10" s="150" t="s">
        <v>2</v>
      </c>
      <c r="N10" s="154"/>
      <c r="AA10" s="91" t="s">
        <v>202</v>
      </c>
      <c r="AB10" s="91" t="s">
        <v>152</v>
      </c>
      <c r="AC10" s="91" t="s">
        <v>213</v>
      </c>
      <c r="AD10" s="91">
        <v>5</v>
      </c>
      <c r="AE10" s="91" t="str">
        <f t="shared" ca="1" si="0"/>
        <v/>
      </c>
      <c r="AF10" s="91" t="str">
        <f t="shared" ca="1" si="1"/>
        <v/>
      </c>
      <c r="AG10" s="91" t="str">
        <f t="shared" ca="1" si="2"/>
        <v/>
      </c>
      <c r="AH10" s="91" t="str">
        <f t="shared" ca="1" si="3"/>
        <v/>
      </c>
      <c r="AI10" s="91" t="str">
        <f t="shared" ca="1" si="4"/>
        <v/>
      </c>
      <c r="AJ10" s="91" t="str">
        <f t="shared" ca="1" si="5"/>
        <v/>
      </c>
      <c r="AK10" s="91" t="str">
        <f t="shared" ca="1" si="6"/>
        <v/>
      </c>
      <c r="AL10" s="91" t="str">
        <f t="shared" ca="1" si="7"/>
        <v/>
      </c>
      <c r="AM10" s="91"/>
      <c r="AN10" s="91"/>
    </row>
    <row r="11" spans="1:40" ht="16" customHeight="1" x14ac:dyDescent="0.25">
      <c r="A11" s="380"/>
      <c r="B11" s="382"/>
      <c r="C11" s="384"/>
      <c r="D11" s="139" t="s">
        <v>13</v>
      </c>
      <c r="E11" s="401"/>
      <c r="F11" s="401"/>
      <c r="G11" s="401"/>
      <c r="H11" s="377" t="s">
        <v>111</v>
      </c>
      <c r="I11" s="377"/>
      <c r="J11" s="30"/>
      <c r="K11" s="149" t="s">
        <v>1</v>
      </c>
      <c r="L11" s="154"/>
      <c r="M11" s="149" t="s">
        <v>3</v>
      </c>
      <c r="N11" s="154"/>
      <c r="AA11" s="91" t="s">
        <v>204</v>
      </c>
      <c r="AB11" s="91" t="s">
        <v>153</v>
      </c>
      <c r="AC11" s="91" t="s">
        <v>214</v>
      </c>
      <c r="AD11" s="91">
        <v>6</v>
      </c>
      <c r="AE11" s="91" t="str">
        <f t="shared" ca="1" si="0"/>
        <v/>
      </c>
      <c r="AF11" s="91" t="str">
        <f t="shared" ca="1" si="1"/>
        <v/>
      </c>
      <c r="AG11" s="91" t="str">
        <f t="shared" ca="1" si="2"/>
        <v/>
      </c>
      <c r="AH11" s="91" t="str">
        <f t="shared" ca="1" si="3"/>
        <v/>
      </c>
      <c r="AI11" s="91" t="str">
        <f t="shared" ca="1" si="4"/>
        <v/>
      </c>
      <c r="AJ11" s="91" t="str">
        <f t="shared" ca="1" si="5"/>
        <v/>
      </c>
      <c r="AK11" s="91" t="str">
        <f t="shared" ca="1" si="6"/>
        <v/>
      </c>
      <c r="AL11" s="91" t="str">
        <f t="shared" ca="1" si="7"/>
        <v/>
      </c>
      <c r="AM11" s="91"/>
      <c r="AN11" s="91"/>
    </row>
    <row r="12" spans="1:40" ht="16" customHeight="1" x14ac:dyDescent="0.55000000000000004">
      <c r="A12" s="380"/>
      <c r="B12" s="383"/>
      <c r="C12" s="384"/>
      <c r="D12" s="150" t="s">
        <v>8</v>
      </c>
      <c r="E12" s="242"/>
      <c r="F12" s="242"/>
      <c r="G12" s="242"/>
      <c r="H12" s="377" t="s">
        <v>139</v>
      </c>
      <c r="I12" s="377"/>
      <c r="J12" s="138" t="str">
        <f>IF(AND(J10="",J11=""),"",J10+J11)</f>
        <v/>
      </c>
      <c r="K12" s="149" t="s">
        <v>109</v>
      </c>
      <c r="L12" s="155"/>
      <c r="M12" s="32" t="s">
        <v>219</v>
      </c>
      <c r="N12" s="156"/>
      <c r="AA12" s="91" t="s">
        <v>205</v>
      </c>
      <c r="AB12" s="91" t="s">
        <v>154</v>
      </c>
      <c r="AC12" s="91" t="s">
        <v>215</v>
      </c>
      <c r="AD12" s="91">
        <v>7</v>
      </c>
      <c r="AE12" s="91" t="str">
        <f t="shared" ca="1" si="0"/>
        <v/>
      </c>
      <c r="AF12" s="91" t="str">
        <f t="shared" ca="1" si="1"/>
        <v/>
      </c>
      <c r="AG12" s="91" t="str">
        <f t="shared" ca="1" si="2"/>
        <v/>
      </c>
      <c r="AH12" s="91" t="str">
        <f t="shared" ca="1" si="3"/>
        <v/>
      </c>
      <c r="AI12" s="91" t="str">
        <f t="shared" ca="1" si="4"/>
        <v/>
      </c>
      <c r="AJ12" s="91" t="str">
        <f t="shared" ca="1" si="5"/>
        <v/>
      </c>
      <c r="AK12" s="91" t="str">
        <f t="shared" ca="1" si="6"/>
        <v/>
      </c>
      <c r="AL12" s="91" t="str">
        <f t="shared" ca="1" si="7"/>
        <v/>
      </c>
      <c r="AM12" s="91"/>
      <c r="AN12" s="91"/>
    </row>
    <row r="13" spans="1:40" ht="16" customHeight="1" x14ac:dyDescent="0.25">
      <c r="A13" s="380"/>
      <c r="B13" s="381"/>
      <c r="C13" s="384"/>
      <c r="D13" s="150" t="s">
        <v>6</v>
      </c>
      <c r="E13" s="385"/>
      <c r="F13" s="385"/>
      <c r="G13" s="385"/>
      <c r="H13" s="378" t="s">
        <v>138</v>
      </c>
      <c r="I13" s="379"/>
      <c r="J13" s="30"/>
      <c r="K13" s="149" t="s">
        <v>0</v>
      </c>
      <c r="L13" s="154"/>
      <c r="M13" s="150" t="s">
        <v>2</v>
      </c>
      <c r="N13" s="154"/>
      <c r="AA13" s="91" t="s">
        <v>206</v>
      </c>
      <c r="AB13" s="91" t="s">
        <v>155</v>
      </c>
      <c r="AC13" s="91" t="s">
        <v>216</v>
      </c>
      <c r="AD13" s="91">
        <v>8</v>
      </c>
      <c r="AE13" s="91" t="str">
        <f t="shared" ca="1" si="0"/>
        <v/>
      </c>
      <c r="AF13" s="91" t="str">
        <f t="shared" ca="1" si="1"/>
        <v/>
      </c>
      <c r="AG13" s="91" t="str">
        <f t="shared" ca="1" si="2"/>
        <v/>
      </c>
      <c r="AH13" s="91" t="str">
        <f t="shared" ca="1" si="3"/>
        <v/>
      </c>
      <c r="AI13" s="91" t="str">
        <f t="shared" ca="1" si="4"/>
        <v/>
      </c>
      <c r="AJ13" s="91" t="str">
        <f t="shared" ca="1" si="5"/>
        <v/>
      </c>
      <c r="AK13" s="91" t="str">
        <f t="shared" ca="1" si="6"/>
        <v/>
      </c>
      <c r="AL13" s="91" t="str">
        <f t="shared" ca="1" si="7"/>
        <v/>
      </c>
      <c r="AM13" s="91"/>
      <c r="AN13" s="91"/>
    </row>
    <row r="14" spans="1:40" ht="16" customHeight="1" x14ac:dyDescent="0.25">
      <c r="A14" s="380"/>
      <c r="B14" s="382"/>
      <c r="C14" s="384"/>
      <c r="D14" s="139" t="s">
        <v>13</v>
      </c>
      <c r="E14" s="401"/>
      <c r="F14" s="401"/>
      <c r="G14" s="401"/>
      <c r="H14" s="377" t="s">
        <v>111</v>
      </c>
      <c r="I14" s="377"/>
      <c r="J14" s="30"/>
      <c r="K14" s="149" t="s">
        <v>1</v>
      </c>
      <c r="L14" s="154"/>
      <c r="M14" s="149" t="s">
        <v>3</v>
      </c>
      <c r="N14" s="154"/>
      <c r="AA14" s="91" t="s">
        <v>207</v>
      </c>
      <c r="AB14" s="91" t="s">
        <v>156</v>
      </c>
      <c r="AC14" s="91" t="s">
        <v>217</v>
      </c>
      <c r="AD14" s="91">
        <v>9</v>
      </c>
      <c r="AE14" s="91" t="str">
        <f t="shared" ca="1" si="0"/>
        <v/>
      </c>
      <c r="AF14" s="91" t="str">
        <f t="shared" ca="1" si="1"/>
        <v/>
      </c>
      <c r="AG14" s="91" t="str">
        <f t="shared" ca="1" si="2"/>
        <v/>
      </c>
      <c r="AH14" s="91" t="str">
        <f t="shared" ca="1" si="3"/>
        <v/>
      </c>
      <c r="AI14" s="91" t="str">
        <f t="shared" ca="1" si="4"/>
        <v/>
      </c>
      <c r="AJ14" s="91" t="str">
        <f t="shared" ca="1" si="5"/>
        <v/>
      </c>
      <c r="AK14" s="91" t="str">
        <f t="shared" ca="1" si="6"/>
        <v/>
      </c>
      <c r="AL14" s="91" t="str">
        <f t="shared" ca="1" si="7"/>
        <v/>
      </c>
      <c r="AM14" s="91"/>
      <c r="AN14" s="91"/>
    </row>
    <row r="15" spans="1:40" ht="16" customHeight="1" x14ac:dyDescent="0.55000000000000004">
      <c r="A15" s="380"/>
      <c r="B15" s="383"/>
      <c r="C15" s="384"/>
      <c r="D15" s="150" t="s">
        <v>8</v>
      </c>
      <c r="E15" s="242"/>
      <c r="F15" s="242"/>
      <c r="G15" s="242"/>
      <c r="H15" s="377" t="s">
        <v>139</v>
      </c>
      <c r="I15" s="377"/>
      <c r="J15" s="138" t="str">
        <f>IF(AND(J13="",J14=""),"",J13+J14)</f>
        <v/>
      </c>
      <c r="K15" s="149" t="s">
        <v>109</v>
      </c>
      <c r="L15" s="155"/>
      <c r="M15" s="32" t="s">
        <v>219</v>
      </c>
      <c r="N15" s="156"/>
      <c r="AA15" s="91" t="s">
        <v>208</v>
      </c>
      <c r="AB15" s="91" t="s">
        <v>157</v>
      </c>
      <c r="AC15" s="91" t="s">
        <v>218</v>
      </c>
      <c r="AD15" s="91">
        <v>10</v>
      </c>
      <c r="AE15" s="91" t="str">
        <f t="shared" ca="1" si="0"/>
        <v/>
      </c>
      <c r="AF15" s="91" t="str">
        <f t="shared" ca="1" si="1"/>
        <v/>
      </c>
      <c r="AG15" s="91" t="str">
        <f t="shared" ca="1" si="2"/>
        <v/>
      </c>
      <c r="AH15" s="91" t="str">
        <f t="shared" ca="1" si="3"/>
        <v/>
      </c>
      <c r="AI15" s="91" t="str">
        <f t="shared" ca="1" si="4"/>
        <v/>
      </c>
      <c r="AJ15" s="91" t="str">
        <f t="shared" ca="1" si="5"/>
        <v/>
      </c>
      <c r="AK15" s="91" t="str">
        <f t="shared" ca="1" si="6"/>
        <v/>
      </c>
      <c r="AL15" s="91" t="str">
        <f t="shared" ca="1" si="7"/>
        <v/>
      </c>
      <c r="AM15" s="91"/>
      <c r="AN15" s="91"/>
    </row>
    <row r="16" spans="1:40" ht="16" customHeight="1" x14ac:dyDescent="0.25">
      <c r="A16" s="380"/>
      <c r="B16" s="381"/>
      <c r="C16" s="384"/>
      <c r="D16" s="150" t="s">
        <v>6</v>
      </c>
      <c r="E16" s="385"/>
      <c r="F16" s="385"/>
      <c r="G16" s="385"/>
      <c r="H16" s="378" t="s">
        <v>138</v>
      </c>
      <c r="I16" s="379"/>
      <c r="J16" s="30"/>
      <c r="K16" s="149" t="s">
        <v>0</v>
      </c>
      <c r="L16" s="154"/>
      <c r="M16" s="150" t="s">
        <v>2</v>
      </c>
      <c r="N16" s="154"/>
      <c r="AE16" s="91" t="str">
        <f ca="1">IF(AND(AE6="",AE7="",AE8="",AE9="",AE10="",AE11="",AE12="",AE13="",AE14="",AE15=""),"",SUM(AE6:AE15))</f>
        <v/>
      </c>
      <c r="AF16" s="91" t="str">
        <f t="shared" ref="AF16:AL16" ca="1" si="8">IF(AND(AF6="",AF7="",AF8="",AF9="",AF10="",AF11="",AF12="",AF13="",AF14="",AF15=""),"",SUM(AF6:AF15))</f>
        <v/>
      </c>
      <c r="AG16" s="91" t="str">
        <f t="shared" ca="1" si="8"/>
        <v/>
      </c>
      <c r="AH16" s="91" t="str">
        <f t="shared" ca="1" si="8"/>
        <v/>
      </c>
      <c r="AI16" s="91" t="str">
        <f t="shared" ca="1" si="8"/>
        <v/>
      </c>
      <c r="AJ16" s="91" t="str">
        <f t="shared" ca="1" si="8"/>
        <v/>
      </c>
      <c r="AK16" s="91" t="str">
        <f t="shared" ca="1" si="8"/>
        <v/>
      </c>
      <c r="AL16" s="91" t="str">
        <f t="shared" ca="1" si="8"/>
        <v/>
      </c>
      <c r="AM16" s="91"/>
      <c r="AN16" s="91"/>
    </row>
    <row r="17" spans="1:40" ht="16" customHeight="1" x14ac:dyDescent="0.25">
      <c r="A17" s="380"/>
      <c r="B17" s="382"/>
      <c r="C17" s="384"/>
      <c r="D17" s="139" t="s">
        <v>13</v>
      </c>
      <c r="E17" s="401"/>
      <c r="F17" s="401"/>
      <c r="G17" s="401"/>
      <c r="H17" s="377" t="s">
        <v>111</v>
      </c>
      <c r="I17" s="377"/>
      <c r="J17" s="30"/>
      <c r="K17" s="149" t="s">
        <v>1</v>
      </c>
      <c r="L17" s="154"/>
      <c r="M17" s="149" t="s">
        <v>3</v>
      </c>
      <c r="N17" s="154"/>
      <c r="AM17" s="91"/>
      <c r="AN17" s="91"/>
    </row>
    <row r="18" spans="1:40" ht="16" customHeight="1" x14ac:dyDescent="0.55000000000000004">
      <c r="A18" s="380"/>
      <c r="B18" s="383"/>
      <c r="C18" s="384"/>
      <c r="D18" s="150" t="s">
        <v>8</v>
      </c>
      <c r="E18" s="242"/>
      <c r="F18" s="242"/>
      <c r="G18" s="242"/>
      <c r="H18" s="377" t="s">
        <v>139</v>
      </c>
      <c r="I18" s="377"/>
      <c r="J18" s="138" t="str">
        <f>IF(AND(J16="",J17=""),"",J16+J17)</f>
        <v/>
      </c>
      <c r="K18" s="149" t="s">
        <v>109</v>
      </c>
      <c r="L18" s="155"/>
      <c r="M18" s="32" t="s">
        <v>219</v>
      </c>
      <c r="N18" s="156"/>
      <c r="AM18" s="91"/>
      <c r="AN18" s="91"/>
    </row>
    <row r="19" spans="1:40" ht="16" customHeight="1" x14ac:dyDescent="0.25">
      <c r="A19" s="380"/>
      <c r="B19" s="381"/>
      <c r="C19" s="384"/>
      <c r="D19" s="150" t="s">
        <v>6</v>
      </c>
      <c r="E19" s="385"/>
      <c r="F19" s="385"/>
      <c r="G19" s="385"/>
      <c r="H19" s="378" t="s">
        <v>138</v>
      </c>
      <c r="I19" s="379"/>
      <c r="J19" s="30"/>
      <c r="K19" s="149" t="s">
        <v>0</v>
      </c>
      <c r="L19" s="154"/>
      <c r="M19" s="150" t="s">
        <v>2</v>
      </c>
      <c r="N19" s="154"/>
    </row>
    <row r="20" spans="1:40" ht="16" customHeight="1" x14ac:dyDescent="0.25">
      <c r="A20" s="380"/>
      <c r="B20" s="382"/>
      <c r="C20" s="384"/>
      <c r="D20" s="139" t="s">
        <v>13</v>
      </c>
      <c r="E20" s="401"/>
      <c r="F20" s="401"/>
      <c r="G20" s="401"/>
      <c r="H20" s="377" t="s">
        <v>111</v>
      </c>
      <c r="I20" s="377"/>
      <c r="J20" s="30"/>
      <c r="K20" s="149" t="s">
        <v>1</v>
      </c>
      <c r="L20" s="154"/>
      <c r="M20" s="149" t="s">
        <v>3</v>
      </c>
      <c r="N20" s="154"/>
    </row>
    <row r="21" spans="1:40" ht="16" customHeight="1" x14ac:dyDescent="0.55000000000000004">
      <c r="A21" s="380"/>
      <c r="B21" s="383"/>
      <c r="C21" s="384"/>
      <c r="D21" s="150" t="s">
        <v>8</v>
      </c>
      <c r="E21" s="242"/>
      <c r="F21" s="242"/>
      <c r="G21" s="242"/>
      <c r="H21" s="377" t="s">
        <v>139</v>
      </c>
      <c r="I21" s="377"/>
      <c r="J21" s="138" t="str">
        <f>IF(AND(J19="",J20=""),"",J19+J20)</f>
        <v/>
      </c>
      <c r="K21" s="149" t="s">
        <v>109</v>
      </c>
      <c r="L21" s="155"/>
      <c r="M21" s="32" t="s">
        <v>219</v>
      </c>
      <c r="N21" s="156"/>
    </row>
    <row r="22" spans="1:40" ht="16" customHeight="1" x14ac:dyDescent="0.25">
      <c r="A22" s="380"/>
      <c r="B22" s="381"/>
      <c r="C22" s="384"/>
      <c r="D22" s="150" t="s">
        <v>6</v>
      </c>
      <c r="E22" s="385"/>
      <c r="F22" s="385"/>
      <c r="G22" s="385"/>
      <c r="H22" s="378" t="s">
        <v>138</v>
      </c>
      <c r="I22" s="379"/>
      <c r="J22" s="30"/>
      <c r="K22" s="149" t="s">
        <v>0</v>
      </c>
      <c r="L22" s="154"/>
      <c r="M22" s="150" t="s">
        <v>2</v>
      </c>
      <c r="N22" s="154"/>
    </row>
    <row r="23" spans="1:40" ht="16" customHeight="1" x14ac:dyDescent="0.25">
      <c r="A23" s="380"/>
      <c r="B23" s="382"/>
      <c r="C23" s="384"/>
      <c r="D23" s="139" t="s">
        <v>13</v>
      </c>
      <c r="E23" s="401"/>
      <c r="F23" s="401"/>
      <c r="G23" s="401"/>
      <c r="H23" s="377" t="s">
        <v>111</v>
      </c>
      <c r="I23" s="377"/>
      <c r="J23" s="30"/>
      <c r="K23" s="149" t="s">
        <v>1</v>
      </c>
      <c r="L23" s="154"/>
      <c r="M23" s="149" t="s">
        <v>3</v>
      </c>
      <c r="N23" s="154"/>
    </row>
    <row r="24" spans="1:40" ht="16" customHeight="1" x14ac:dyDescent="0.55000000000000004">
      <c r="A24" s="380"/>
      <c r="B24" s="383"/>
      <c r="C24" s="384"/>
      <c r="D24" s="150" t="s">
        <v>8</v>
      </c>
      <c r="E24" s="242"/>
      <c r="F24" s="242"/>
      <c r="G24" s="242"/>
      <c r="H24" s="377" t="s">
        <v>139</v>
      </c>
      <c r="I24" s="377"/>
      <c r="J24" s="138" t="str">
        <f>IF(AND(J22="",J23=""),"",J22+J23)</f>
        <v/>
      </c>
      <c r="K24" s="149" t="s">
        <v>109</v>
      </c>
      <c r="L24" s="155"/>
      <c r="M24" s="32" t="s">
        <v>219</v>
      </c>
      <c r="N24" s="156"/>
    </row>
    <row r="25" spans="1:40" ht="16" customHeight="1" x14ac:dyDescent="0.25">
      <c r="A25" s="380"/>
      <c r="B25" s="381"/>
      <c r="C25" s="384"/>
      <c r="D25" s="150" t="s">
        <v>6</v>
      </c>
      <c r="E25" s="385"/>
      <c r="F25" s="385"/>
      <c r="G25" s="385"/>
      <c r="H25" s="378" t="s">
        <v>138</v>
      </c>
      <c r="I25" s="379"/>
      <c r="J25" s="30"/>
      <c r="K25" s="149" t="s">
        <v>0</v>
      </c>
      <c r="L25" s="154"/>
      <c r="M25" s="150" t="s">
        <v>2</v>
      </c>
      <c r="N25" s="154"/>
    </row>
    <row r="26" spans="1:40" ht="16" customHeight="1" x14ac:dyDescent="0.25">
      <c r="A26" s="380"/>
      <c r="B26" s="382"/>
      <c r="C26" s="384"/>
      <c r="D26" s="139" t="s">
        <v>13</v>
      </c>
      <c r="E26" s="401"/>
      <c r="F26" s="401"/>
      <c r="G26" s="401"/>
      <c r="H26" s="377" t="s">
        <v>111</v>
      </c>
      <c r="I26" s="377"/>
      <c r="J26" s="30"/>
      <c r="K26" s="149" t="s">
        <v>1</v>
      </c>
      <c r="L26" s="154"/>
      <c r="M26" s="149" t="s">
        <v>3</v>
      </c>
      <c r="N26" s="154"/>
    </row>
    <row r="27" spans="1:40" ht="16" customHeight="1" x14ac:dyDescent="0.55000000000000004">
      <c r="A27" s="380"/>
      <c r="B27" s="383"/>
      <c r="C27" s="384"/>
      <c r="D27" s="150" t="s">
        <v>8</v>
      </c>
      <c r="E27" s="242"/>
      <c r="F27" s="242"/>
      <c r="G27" s="242"/>
      <c r="H27" s="377" t="s">
        <v>139</v>
      </c>
      <c r="I27" s="377"/>
      <c r="J27" s="138" t="str">
        <f>IF(AND(J25="",J26=""),"",J25+J26)</f>
        <v/>
      </c>
      <c r="K27" s="149" t="s">
        <v>109</v>
      </c>
      <c r="L27" s="155"/>
      <c r="M27" s="32" t="s">
        <v>219</v>
      </c>
      <c r="N27" s="156"/>
    </row>
    <row r="28" spans="1:40" ht="16" customHeight="1" x14ac:dyDescent="0.25">
      <c r="A28" s="380"/>
      <c r="B28" s="381"/>
      <c r="C28" s="384"/>
      <c r="D28" s="150" t="s">
        <v>6</v>
      </c>
      <c r="E28" s="385"/>
      <c r="F28" s="385"/>
      <c r="G28" s="385"/>
      <c r="H28" s="378" t="s">
        <v>138</v>
      </c>
      <c r="I28" s="379"/>
      <c r="J28" s="30"/>
      <c r="K28" s="149" t="s">
        <v>0</v>
      </c>
      <c r="L28" s="154"/>
      <c r="M28" s="150" t="s">
        <v>2</v>
      </c>
      <c r="N28" s="154"/>
    </row>
    <row r="29" spans="1:40" ht="16" customHeight="1" x14ac:dyDescent="0.25">
      <c r="A29" s="380"/>
      <c r="B29" s="382"/>
      <c r="C29" s="384"/>
      <c r="D29" s="139" t="s">
        <v>13</v>
      </c>
      <c r="E29" s="401"/>
      <c r="F29" s="401"/>
      <c r="G29" s="401"/>
      <c r="H29" s="377" t="s">
        <v>111</v>
      </c>
      <c r="I29" s="377"/>
      <c r="J29" s="30"/>
      <c r="K29" s="149" t="s">
        <v>1</v>
      </c>
      <c r="L29" s="154"/>
      <c r="M29" s="149" t="s">
        <v>3</v>
      </c>
      <c r="N29" s="154"/>
    </row>
    <row r="30" spans="1:40" ht="16" customHeight="1" x14ac:dyDescent="0.55000000000000004">
      <c r="A30" s="380"/>
      <c r="B30" s="383"/>
      <c r="C30" s="384"/>
      <c r="D30" s="150" t="s">
        <v>8</v>
      </c>
      <c r="E30" s="242"/>
      <c r="F30" s="242"/>
      <c r="G30" s="242"/>
      <c r="H30" s="377" t="s">
        <v>139</v>
      </c>
      <c r="I30" s="377"/>
      <c r="J30" s="138" t="str">
        <f>IF(AND(J28="",J29=""),"",J28+J29)</f>
        <v/>
      </c>
      <c r="K30" s="149" t="s">
        <v>109</v>
      </c>
      <c r="L30" s="155"/>
      <c r="M30" s="32" t="s">
        <v>219</v>
      </c>
      <c r="N30" s="156"/>
    </row>
    <row r="31" spans="1:40" ht="16" customHeight="1" x14ac:dyDescent="0.25">
      <c r="A31" s="380"/>
      <c r="B31" s="381"/>
      <c r="C31" s="384"/>
      <c r="D31" s="150" t="s">
        <v>6</v>
      </c>
      <c r="E31" s="385"/>
      <c r="F31" s="385"/>
      <c r="G31" s="385"/>
      <c r="H31" s="378" t="s">
        <v>138</v>
      </c>
      <c r="I31" s="379"/>
      <c r="J31" s="30"/>
      <c r="K31" s="149" t="s">
        <v>0</v>
      </c>
      <c r="L31" s="154"/>
      <c r="M31" s="150" t="s">
        <v>2</v>
      </c>
      <c r="N31" s="154"/>
    </row>
    <row r="32" spans="1:40" ht="16" customHeight="1" x14ac:dyDescent="0.25">
      <c r="A32" s="380"/>
      <c r="B32" s="382"/>
      <c r="C32" s="384"/>
      <c r="D32" s="139" t="s">
        <v>13</v>
      </c>
      <c r="E32" s="401"/>
      <c r="F32" s="401"/>
      <c r="G32" s="401"/>
      <c r="H32" s="377" t="s">
        <v>111</v>
      </c>
      <c r="I32" s="377"/>
      <c r="J32" s="30"/>
      <c r="K32" s="149" t="s">
        <v>1</v>
      </c>
      <c r="L32" s="154"/>
      <c r="M32" s="149" t="s">
        <v>3</v>
      </c>
      <c r="N32" s="154"/>
    </row>
    <row r="33" spans="1:15" ht="16" customHeight="1" x14ac:dyDescent="0.55000000000000004">
      <c r="A33" s="380"/>
      <c r="B33" s="383"/>
      <c r="C33" s="384"/>
      <c r="D33" s="150" t="s">
        <v>8</v>
      </c>
      <c r="E33" s="242"/>
      <c r="F33" s="242"/>
      <c r="G33" s="242"/>
      <c r="H33" s="377" t="s">
        <v>139</v>
      </c>
      <c r="I33" s="377"/>
      <c r="J33" s="165" t="str">
        <f>IF(AND(J31="",J32=""),"",J31+J32)</f>
        <v/>
      </c>
      <c r="K33" s="149" t="s">
        <v>109</v>
      </c>
      <c r="L33" s="155"/>
      <c r="M33" s="32" t="s">
        <v>219</v>
      </c>
      <c r="N33" s="156"/>
    </row>
    <row r="34" spans="1:15" ht="16" customHeight="1" x14ac:dyDescent="0.25">
      <c r="A34" s="380"/>
      <c r="B34" s="381"/>
      <c r="C34" s="384"/>
      <c r="D34" s="150" t="s">
        <v>6</v>
      </c>
      <c r="E34" s="385"/>
      <c r="F34" s="385"/>
      <c r="G34" s="385"/>
      <c r="H34" s="378" t="s">
        <v>138</v>
      </c>
      <c r="I34" s="379"/>
      <c r="J34" s="30"/>
      <c r="K34" s="149" t="s">
        <v>0</v>
      </c>
      <c r="L34" s="154"/>
      <c r="M34" s="150" t="s">
        <v>2</v>
      </c>
      <c r="N34" s="154"/>
    </row>
    <row r="35" spans="1:15" ht="16" customHeight="1" x14ac:dyDescent="0.25">
      <c r="A35" s="380"/>
      <c r="B35" s="382"/>
      <c r="C35" s="384"/>
      <c r="D35" s="139" t="s">
        <v>13</v>
      </c>
      <c r="E35" s="401"/>
      <c r="F35" s="401"/>
      <c r="G35" s="401"/>
      <c r="H35" s="377" t="s">
        <v>111</v>
      </c>
      <c r="I35" s="377"/>
      <c r="J35" s="30"/>
      <c r="K35" s="149" t="s">
        <v>1</v>
      </c>
      <c r="L35" s="154"/>
      <c r="M35" s="149" t="s">
        <v>3</v>
      </c>
      <c r="N35" s="154"/>
    </row>
    <row r="36" spans="1:15" ht="16" customHeight="1" thickBot="1" x14ac:dyDescent="0.6">
      <c r="A36" s="380"/>
      <c r="B36" s="431"/>
      <c r="C36" s="432"/>
      <c r="D36" s="150" t="s">
        <v>8</v>
      </c>
      <c r="E36" s="242"/>
      <c r="F36" s="242"/>
      <c r="G36" s="242"/>
      <c r="H36" s="377" t="s">
        <v>139</v>
      </c>
      <c r="I36" s="377"/>
      <c r="J36" s="138" t="str">
        <f>IF(AND(J34="",J35=""),"",J34+J35)</f>
        <v/>
      </c>
      <c r="K36" s="149" t="s">
        <v>109</v>
      </c>
      <c r="L36" s="155"/>
      <c r="M36" s="32" t="s">
        <v>16</v>
      </c>
      <c r="N36" s="156"/>
    </row>
    <row r="37" spans="1:15" ht="20.149999999999999" customHeight="1" x14ac:dyDescent="0.55000000000000004">
      <c r="A37" s="429" t="s">
        <v>110</v>
      </c>
      <c r="B37" s="402"/>
      <c r="C37" s="402"/>
      <c r="D37" s="281"/>
      <c r="E37" s="281"/>
      <c r="F37" s="281"/>
      <c r="G37" s="281"/>
      <c r="H37" s="281"/>
      <c r="I37" s="281"/>
      <c r="J37" s="281"/>
      <c r="K37" s="281"/>
      <c r="L37" s="281"/>
      <c r="M37" s="281"/>
      <c r="N37" s="281"/>
    </row>
    <row r="38" spans="1:15" ht="20.149999999999999" customHeight="1" x14ac:dyDescent="0.55000000000000004">
      <c r="A38" s="430"/>
      <c r="B38" s="403"/>
      <c r="C38" s="403"/>
      <c r="D38" s="403"/>
      <c r="E38" s="403"/>
      <c r="F38" s="403"/>
      <c r="G38" s="403"/>
      <c r="H38" s="403"/>
      <c r="I38" s="403"/>
      <c r="J38" s="403"/>
      <c r="K38" s="403"/>
      <c r="L38" s="403"/>
      <c r="M38" s="403"/>
      <c r="N38" s="403"/>
    </row>
    <row r="39" spans="1:15" ht="24.5" customHeight="1" x14ac:dyDescent="0.25">
      <c r="A39" s="398" t="s">
        <v>182</v>
      </c>
      <c r="B39" s="392" t="s">
        <v>138</v>
      </c>
      <c r="C39" s="393"/>
      <c r="D39" s="394"/>
      <c r="E39" s="388">
        <f>IF(AND(J7="",J10="",J13="",J16="",J19="",J22="",J25="",J28="",J31="",J34=""),0,J7+J10+J13+J16+J19+J22+J25+J28+J31+J34)</f>
        <v>0</v>
      </c>
      <c r="F39" s="389"/>
      <c r="G39" s="404" t="s">
        <v>14</v>
      </c>
      <c r="H39" s="405"/>
      <c r="I39" s="407" t="s">
        <v>138</v>
      </c>
      <c r="J39" s="173">
        <f ca="1">IF(AE16="",0,AE16)</f>
        <v>0</v>
      </c>
      <c r="K39" s="407" t="s">
        <v>177</v>
      </c>
      <c r="L39" s="174">
        <f ca="1">IF(AI16="",0,AI16)</f>
        <v>0</v>
      </c>
      <c r="M39" s="408" t="s">
        <v>176</v>
      </c>
      <c r="N39" s="174">
        <f ca="1">IF(AND(J39="",L39=""),0,J39+L39)</f>
        <v>0</v>
      </c>
    </row>
    <row r="40" spans="1:15" ht="24.5" customHeight="1" x14ac:dyDescent="0.25">
      <c r="A40" s="399"/>
      <c r="B40" s="395" t="s">
        <v>111</v>
      </c>
      <c r="C40" s="396"/>
      <c r="D40" s="397"/>
      <c r="E40" s="390">
        <f>IF(AND(J8="",J11="",J14="",J17="",J20="",J23="",J26="",J29="",J32="",J35=""),0,J8+J11+J14+J17+J20+J23+J26+J29+J32+J35)</f>
        <v>0</v>
      </c>
      <c r="F40" s="391"/>
      <c r="G40" s="404" t="s">
        <v>15</v>
      </c>
      <c r="H40" s="405"/>
      <c r="I40" s="407"/>
      <c r="J40" s="173">
        <f ca="1">IF(AF16="",0,AF16)</f>
        <v>0</v>
      </c>
      <c r="K40" s="407"/>
      <c r="L40" s="174">
        <f ca="1">IF(AJ16="",0,AJ16)</f>
        <v>0</v>
      </c>
      <c r="M40" s="408"/>
      <c r="N40" s="174">
        <f ca="1">IF(AND(J40="",L40=""),0,J40+L40)</f>
        <v>0</v>
      </c>
    </row>
    <row r="41" spans="1:15" ht="24.5" customHeight="1" x14ac:dyDescent="0.25">
      <c r="A41" s="399"/>
      <c r="B41" s="434" t="s">
        <v>175</v>
      </c>
      <c r="C41" s="435"/>
      <c r="D41" s="436"/>
      <c r="E41" s="440">
        <f>IF(AND(J9="",J12="",J15="",J18="",J21="",J24="",J27="",J30="",J33="",J36=""),0,SUM(J9,J12,J15,J18,J21,J24,J27,J30,J33,J36))</f>
        <v>0</v>
      </c>
      <c r="F41" s="441"/>
      <c r="G41" s="404" t="s">
        <v>5</v>
      </c>
      <c r="H41" s="405"/>
      <c r="I41" s="407"/>
      <c r="J41" s="173">
        <f ca="1">IF(AG16="",0,AG16)</f>
        <v>0</v>
      </c>
      <c r="K41" s="407"/>
      <c r="L41" s="174">
        <f ca="1">IF(AK16="",0,AK16)</f>
        <v>0</v>
      </c>
      <c r="M41" s="408"/>
      <c r="N41" s="174">
        <f ca="1">IF(AND(J41="",L41=""),0,J41+L41)</f>
        <v>0</v>
      </c>
    </row>
    <row r="42" spans="1:15" ht="24.5" customHeight="1" x14ac:dyDescent="0.25">
      <c r="A42" s="400"/>
      <c r="B42" s="437"/>
      <c r="C42" s="438"/>
      <c r="D42" s="439"/>
      <c r="E42" s="442"/>
      <c r="F42" s="443"/>
      <c r="G42" s="406" t="s">
        <v>191</v>
      </c>
      <c r="H42" s="379"/>
      <c r="I42" s="407"/>
      <c r="J42" s="173">
        <f ca="1">IF(AH16="",0,AH16)</f>
        <v>0</v>
      </c>
      <c r="K42" s="407"/>
      <c r="L42" s="174">
        <f ca="1">IF(AL16="",0,AL16)</f>
        <v>0</v>
      </c>
      <c r="M42" s="408"/>
      <c r="N42" s="174">
        <f ca="1">IF(AND(J42="",L42=""),0,J42+L42)</f>
        <v>0</v>
      </c>
    </row>
    <row r="43" spans="1:15" ht="11.5" customHeight="1" x14ac:dyDescent="0.55000000000000004">
      <c r="A43" s="3" t="s">
        <v>114</v>
      </c>
      <c r="B43" s="386" t="s">
        <v>174</v>
      </c>
      <c r="C43" s="386"/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3"/>
    </row>
    <row r="44" spans="1:15" ht="11.5" customHeight="1" x14ac:dyDescent="0.55000000000000004">
      <c r="B44" s="386" t="s">
        <v>115</v>
      </c>
      <c r="C44" s="386"/>
      <c r="D44" s="386"/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3"/>
    </row>
  </sheetData>
  <sheetProtection algorithmName="SHA-512" hashValue="JVkEjuVF5uLptwRH07/dGhViRc5CgygVCRICNlkJnjy4hGiSX8NtWjNqc0wDspC1VWZLtK+Ud7/JpulukS/HaQ==" saltValue="4qNhpW9aMtd11cVYvCItDQ==" spinCount="100000" sheet="1" formatCells="0"/>
  <mergeCells count="119">
    <mergeCell ref="B43:N43"/>
    <mergeCell ref="B44:N44"/>
    <mergeCell ref="E40:F40"/>
    <mergeCell ref="G40:H40"/>
    <mergeCell ref="B41:D42"/>
    <mergeCell ref="E41:F42"/>
    <mergeCell ref="G41:H41"/>
    <mergeCell ref="G42:H42"/>
    <mergeCell ref="A37:A38"/>
    <mergeCell ref="B37:N38"/>
    <mergeCell ref="A39:A42"/>
    <mergeCell ref="B39:D39"/>
    <mergeCell ref="E39:F39"/>
    <mergeCell ref="G39:H39"/>
    <mergeCell ref="I39:I42"/>
    <mergeCell ref="K39:K42"/>
    <mergeCell ref="M39:M42"/>
    <mergeCell ref="B40:D40"/>
    <mergeCell ref="A34:A36"/>
    <mergeCell ref="B34:B36"/>
    <mergeCell ref="C34:C36"/>
    <mergeCell ref="E34:G34"/>
    <mergeCell ref="H34:I34"/>
    <mergeCell ref="E35:G35"/>
    <mergeCell ref="H35:I35"/>
    <mergeCell ref="E36:G36"/>
    <mergeCell ref="H36:I36"/>
    <mergeCell ref="A31:A33"/>
    <mergeCell ref="B31:B33"/>
    <mergeCell ref="C31:C33"/>
    <mergeCell ref="E31:G31"/>
    <mergeCell ref="H31:I31"/>
    <mergeCell ref="E32:G32"/>
    <mergeCell ref="H32:I32"/>
    <mergeCell ref="E33:G33"/>
    <mergeCell ref="H33:I33"/>
    <mergeCell ref="A28:A30"/>
    <mergeCell ref="B28:B30"/>
    <mergeCell ref="C28:C30"/>
    <mergeCell ref="E28:G28"/>
    <mergeCell ref="H28:I28"/>
    <mergeCell ref="E29:G29"/>
    <mergeCell ref="H29:I29"/>
    <mergeCell ref="E30:G30"/>
    <mergeCell ref="H30:I30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E1:AH1"/>
    <mergeCell ref="AI1:AL1"/>
    <mergeCell ref="A2:N2"/>
    <mergeCell ref="A3:C3"/>
    <mergeCell ref="D3:H3"/>
    <mergeCell ref="J3:K3"/>
    <mergeCell ref="A5:A6"/>
    <mergeCell ref="B5:C5"/>
    <mergeCell ref="D5:G6"/>
    <mergeCell ref="H5:J6"/>
    <mergeCell ref="K5:N6"/>
  </mergeCells>
  <phoneticPr fontId="1"/>
  <dataValidations count="8">
    <dataValidation imeMode="halfAlpha" allowBlank="1" showInputMessage="1" errorTitle="助成対象期間をご確認ください" prompt="助成対象期間内_x000a_西暦年/月/日 を半角で入力頂くと、_x000a_和暦が表示されます_x000a_例）2025/8/1_x000a_⇒　R7.8.1" sqref="L7:L36 N7:N36"/>
    <dataValidation type="list" allowBlank="1" showInputMessage="1" showErrorMessage="1" prompt="　出展小間料　⇒　出_x000a_　資材費　⇒　資_x000a_　輸送費　⇒　輸_x000a_　オンライン出展基本料　⇒　オ" sqref="B7:B36">
      <formula1>"　,出,資,輸,オ"</formula1>
    </dataValidation>
    <dataValidation type="list" allowBlank="1" showInputMessage="1" showErrorMessage="1" promptTitle="展示会No" prompt="を選択ください" sqref="A7:A36">
      <formula1>"１,２,３,４,５"</formula1>
    </dataValidation>
    <dataValidation type="list" allowBlank="1" showInputMessage="1" showErrorMessage="1" prompt="該当する内容をプルダウンで選択" sqref="E9:G9 E24:G24 E18:G18 E12:G12 E15:G15 E27:G27 E21:G21 E30:G30 E33:G33 E36:G36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Title="自動計算（入力不要）" prompt="①と➁の合計" sqref="J24 J21 J30 J27 J36 J9 J15 J18 J12 J33"/>
    <dataValidation imeMode="halfAlpha" allowBlank="1" showInputMessage="1" showErrorMessage="1" promptTitle="助成対象外の経費" prompt="消費税を含めて助成対象外の費用を入力" sqref="J20 J26 J29 J35 J23 J8 J11 J14 J17 J32"/>
    <dataValidation imeMode="halfAlpha" allowBlank="1" showInputMessage="1" showErrorMessage="1" promptTitle="助成対象となる経費" prompt="を税抜で入力" sqref="J19 J25 J28 J34 J22 J7 J10 J13 J16 J31"/>
    <dataValidation type="list" allowBlank="1" showInputMessage="1" showErrorMessage="1" prompt="同じ費目を複数申請する場合、連番にしてください" sqref="C7:C36">
      <formula1>"1,2,3,4,5,6,7,8,9,10"</formula1>
    </dataValidation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AQ43"/>
  <sheetViews>
    <sheetView showGridLines="0" view="pageBreakPreview" zoomScale="85" zoomScaleNormal="100" zoomScaleSheetLayoutView="85" workbookViewId="0">
      <selection activeCell="J1" sqref="J1"/>
    </sheetView>
  </sheetViews>
  <sheetFormatPr defaultColWidth="9" defaultRowHeight="15" customHeight="1" x14ac:dyDescent="0.55000000000000004"/>
  <cols>
    <col min="1" max="1" width="3.83203125" style="1" customWidth="1"/>
    <col min="2" max="2" width="2" style="2" customWidth="1"/>
    <col min="3" max="3" width="3.582031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11.33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16" width="9" style="1"/>
    <col min="17" max="26" width="9" style="1" customWidth="1"/>
    <col min="27" max="38" width="9" style="91"/>
    <col min="39" max="43" width="9" style="93"/>
    <col min="44" max="16384" width="9" style="1"/>
  </cols>
  <sheetData>
    <row r="1" spans="1:42" ht="16" customHeight="1" x14ac:dyDescent="0.55000000000000004">
      <c r="A1" s="21" t="s">
        <v>141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4"/>
      <c r="AE1" s="433" t="s">
        <v>146</v>
      </c>
      <c r="AF1" s="433"/>
      <c r="AG1" s="433"/>
      <c r="AH1" s="433"/>
      <c r="AI1" s="433" t="s">
        <v>147</v>
      </c>
      <c r="AJ1" s="433"/>
      <c r="AK1" s="433"/>
      <c r="AL1" s="433"/>
      <c r="AM1" s="91"/>
      <c r="AN1" s="91"/>
      <c r="AO1" s="91"/>
      <c r="AP1" s="91"/>
    </row>
    <row r="2" spans="1:42" ht="16" customHeight="1" x14ac:dyDescent="0.55000000000000004">
      <c r="A2" s="387" t="s">
        <v>112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AE2" s="92" t="s">
        <v>186</v>
      </c>
      <c r="AF2" s="92" t="s">
        <v>187</v>
      </c>
      <c r="AG2" s="92" t="s">
        <v>158</v>
      </c>
      <c r="AH2" s="92" t="s">
        <v>143</v>
      </c>
      <c r="AI2" s="92" t="s">
        <v>186</v>
      </c>
      <c r="AJ2" s="92" t="s">
        <v>187</v>
      </c>
      <c r="AK2" s="92" t="s">
        <v>158</v>
      </c>
      <c r="AL2" s="92" t="s">
        <v>143</v>
      </c>
      <c r="AM2" s="91"/>
      <c r="AN2" s="91"/>
      <c r="AO2" s="91"/>
      <c r="AP2" s="91"/>
    </row>
    <row r="3" spans="1:42" ht="28.5" customHeight="1" x14ac:dyDescent="0.55000000000000004">
      <c r="A3" s="409" t="s">
        <v>183</v>
      </c>
      <c r="B3" s="409"/>
      <c r="C3" s="409"/>
      <c r="D3" s="453" t="s">
        <v>185</v>
      </c>
      <c r="E3" s="454"/>
      <c r="F3" s="454"/>
      <c r="G3" s="454"/>
      <c r="H3" s="455"/>
      <c r="I3" s="15"/>
      <c r="J3" s="416" t="s">
        <v>10</v>
      </c>
      <c r="K3" s="417"/>
      <c r="L3" s="143">
        <v>45566</v>
      </c>
      <c r="M3" s="135" t="s">
        <v>16</v>
      </c>
      <c r="N3" s="134">
        <v>45961</v>
      </c>
      <c r="AM3" s="91"/>
      <c r="AN3" s="91"/>
      <c r="AO3" s="91"/>
      <c r="AP3" s="91"/>
    </row>
    <row r="4" spans="1:42" ht="3" customHeight="1" thickBot="1" x14ac:dyDescent="0.6">
      <c r="A4" s="10"/>
      <c r="B4" s="25"/>
      <c r="C4" s="26"/>
      <c r="D4" s="27"/>
      <c r="E4" s="11"/>
      <c r="F4" s="11"/>
      <c r="G4" s="11"/>
      <c r="H4" s="12"/>
      <c r="I4" s="12"/>
      <c r="J4" s="12"/>
      <c r="K4" s="13"/>
      <c r="L4" s="13"/>
      <c r="M4" s="10"/>
      <c r="N4" s="10"/>
      <c r="AM4" s="91"/>
      <c r="AN4" s="91"/>
      <c r="AO4" s="91"/>
      <c r="AP4" s="91"/>
    </row>
    <row r="5" spans="1:42" ht="13" customHeight="1" x14ac:dyDescent="0.55000000000000004">
      <c r="A5" s="444" t="s">
        <v>172</v>
      </c>
      <c r="B5" s="445"/>
      <c r="C5" s="446"/>
      <c r="D5" s="425" t="s">
        <v>9</v>
      </c>
      <c r="E5" s="425"/>
      <c r="F5" s="425"/>
      <c r="G5" s="426"/>
      <c r="H5" s="410" t="s">
        <v>98</v>
      </c>
      <c r="I5" s="411"/>
      <c r="J5" s="412"/>
      <c r="K5" s="410" t="s">
        <v>11</v>
      </c>
      <c r="L5" s="411"/>
      <c r="M5" s="411"/>
      <c r="N5" s="412"/>
      <c r="AM5" s="91"/>
      <c r="AN5" s="91"/>
      <c r="AO5" s="91"/>
      <c r="AP5" s="91"/>
    </row>
    <row r="6" spans="1:42" ht="18.649999999999999" customHeight="1" x14ac:dyDescent="0.55000000000000004">
      <c r="A6" s="458" t="s">
        <v>173</v>
      </c>
      <c r="B6" s="459"/>
      <c r="C6" s="142" t="s">
        <v>7</v>
      </c>
      <c r="D6" s="427"/>
      <c r="E6" s="427"/>
      <c r="F6" s="427"/>
      <c r="G6" s="428"/>
      <c r="H6" s="413"/>
      <c r="I6" s="414"/>
      <c r="J6" s="415"/>
      <c r="K6" s="413"/>
      <c r="L6" s="414"/>
      <c r="M6" s="414"/>
      <c r="N6" s="415"/>
      <c r="P6" s="91"/>
      <c r="AA6" s="91" t="s">
        <v>220</v>
      </c>
      <c r="AB6" s="91" t="s">
        <v>230</v>
      </c>
      <c r="AC6" s="91" t="s">
        <v>209</v>
      </c>
      <c r="AD6" s="91">
        <v>1</v>
      </c>
      <c r="AE6" s="91" t="str">
        <f ca="1">IF(AND(INDIRECT(AA6)=AE$2,INDIRECT(AB6)&lt;&gt;""),INDIRECT(AB6),"")</f>
        <v/>
      </c>
      <c r="AF6" s="91" t="str">
        <f ca="1">IF(AND(INDIRECT(AA6)=AF$2,INDIRECT(AB6)&lt;&gt;""),INDIRECT(AB6),"")</f>
        <v/>
      </c>
      <c r="AG6" s="91" t="str">
        <f ca="1">IF(AND(INDIRECT(AA6)=AG$2,INDIRECT(AB6)&lt;&gt;""),INDIRECT(AB6),"")</f>
        <v/>
      </c>
      <c r="AH6" s="91" t="str">
        <f ca="1">IF(AND(INDIRECT(AA6)=AH$2,INDIRECT(AB6)&lt;&gt;""),INDIRECT(AB6),"")</f>
        <v/>
      </c>
      <c r="AI6" s="91" t="str">
        <f ca="1">IF(AND(INDIRECT(AA6)=AI$2,INDIRECT(AC6)&lt;&gt;""),INDIRECT(AC6),"")</f>
        <v/>
      </c>
      <c r="AJ6" s="91" t="str">
        <f ca="1">IF(AND(INDIRECT(AA6)=AJ$2,INDIRECT(AC6)&lt;&gt;""),INDIRECT(AC6),"")</f>
        <v/>
      </c>
      <c r="AK6" s="91" t="str">
        <f ca="1">IF(AND(INDIRECT(AA6)=AK$2,INDIRECT(AC6)&lt;&gt;""),INDIRECT(AC6),"")</f>
        <v/>
      </c>
      <c r="AL6" s="91" t="str">
        <f ca="1">IF(AND(INDIRECT(AA6)=AL$2,INDIRECT(AC6)&lt;&gt;""),INDIRECT(AC6),"")</f>
        <v/>
      </c>
      <c r="AM6" s="91"/>
      <c r="AN6" s="91"/>
      <c r="AO6" s="91"/>
      <c r="AP6" s="91"/>
    </row>
    <row r="7" spans="1:42" ht="16" customHeight="1" x14ac:dyDescent="0.25">
      <c r="A7" s="447"/>
      <c r="B7" s="448"/>
      <c r="C7" s="384"/>
      <c r="D7" s="106" t="s">
        <v>6</v>
      </c>
      <c r="E7" s="385"/>
      <c r="F7" s="385"/>
      <c r="G7" s="385"/>
      <c r="H7" s="378" t="s">
        <v>138</v>
      </c>
      <c r="I7" s="379"/>
      <c r="J7" s="30"/>
      <c r="K7" s="172" t="s">
        <v>0</v>
      </c>
      <c r="L7" s="167"/>
      <c r="M7" s="172" t="s">
        <v>2</v>
      </c>
      <c r="N7" s="167"/>
      <c r="P7" s="91"/>
      <c r="AA7" s="91" t="s">
        <v>221</v>
      </c>
      <c r="AB7" s="91" t="s">
        <v>231</v>
      </c>
      <c r="AC7" s="91" t="s">
        <v>210</v>
      </c>
      <c r="AD7" s="91">
        <v>2</v>
      </c>
      <c r="AE7" s="91" t="str">
        <f t="shared" ref="AE7:AE15" ca="1" si="0">IF(AND(INDIRECT(AA7)=AE$2,INDIRECT(AB7)&lt;&gt;""),INDIRECT(AB7),"")</f>
        <v/>
      </c>
      <c r="AF7" s="91" t="str">
        <f t="shared" ref="AF7:AF15" ca="1" si="1">IF(AND(INDIRECT(AA7)=AF$2,INDIRECT(AB7)&lt;&gt;""),INDIRECT(AB7),"")</f>
        <v/>
      </c>
      <c r="AG7" s="91" t="str">
        <f t="shared" ref="AG7:AG15" ca="1" si="2">IF(AND(INDIRECT(AA7)=AG$2,INDIRECT(AB7)&lt;&gt;""),INDIRECT(AB7),"")</f>
        <v/>
      </c>
      <c r="AH7" s="91" t="str">
        <f t="shared" ref="AH7:AH15" ca="1" si="3">IF(AND(INDIRECT(AA7)=AH$2,INDIRECT(AB7)&lt;&gt;""),INDIRECT(AB7),"")</f>
        <v/>
      </c>
      <c r="AI7" s="91" t="str">
        <f t="shared" ref="AI7:AI15" ca="1" si="4">IF(AND(INDIRECT(AA7)=AI$2,INDIRECT(AC7)&lt;&gt;""),INDIRECT(AC7),"")</f>
        <v/>
      </c>
      <c r="AJ7" s="91" t="str">
        <f t="shared" ref="AJ7:AJ15" ca="1" si="5">IF(AND(INDIRECT(AA7)=AJ$2,INDIRECT(AC7)&lt;&gt;""),INDIRECT(AC7),"")</f>
        <v/>
      </c>
      <c r="AK7" s="91" t="str">
        <f t="shared" ref="AK7:AK15" ca="1" si="6">IF(AND(INDIRECT(AA7)=AK$2,INDIRECT(AC7)&lt;&gt;""),INDIRECT(AC7),"")</f>
        <v/>
      </c>
      <c r="AL7" s="91" t="str">
        <f t="shared" ref="AL7:AL15" ca="1" si="7">IF(AND(INDIRECT(AA7)=AL$2,INDIRECT(AC7)&lt;&gt;""),INDIRECT(AC7),"")</f>
        <v/>
      </c>
      <c r="AM7" s="91"/>
      <c r="AN7" s="91"/>
      <c r="AO7" s="91"/>
      <c r="AP7" s="91"/>
    </row>
    <row r="8" spans="1:42" ht="16" customHeight="1" x14ac:dyDescent="0.25">
      <c r="A8" s="449"/>
      <c r="B8" s="450"/>
      <c r="C8" s="384"/>
      <c r="D8" s="139" t="s">
        <v>13</v>
      </c>
      <c r="E8" s="401"/>
      <c r="F8" s="401"/>
      <c r="G8" s="401"/>
      <c r="H8" s="377" t="s">
        <v>111</v>
      </c>
      <c r="I8" s="377"/>
      <c r="J8" s="30"/>
      <c r="K8" s="172" t="s">
        <v>1</v>
      </c>
      <c r="L8" s="154"/>
      <c r="M8" s="172" t="s">
        <v>3</v>
      </c>
      <c r="N8" s="154"/>
      <c r="P8" s="91"/>
      <c r="AA8" s="91" t="s">
        <v>222</v>
      </c>
      <c r="AB8" s="91" t="s">
        <v>232</v>
      </c>
      <c r="AC8" s="91" t="s">
        <v>211</v>
      </c>
      <c r="AD8" s="91">
        <v>3</v>
      </c>
      <c r="AE8" s="91" t="str">
        <f t="shared" ca="1" si="0"/>
        <v/>
      </c>
      <c r="AF8" s="91" t="str">
        <f t="shared" ca="1" si="1"/>
        <v/>
      </c>
      <c r="AG8" s="91" t="str">
        <f t="shared" ca="1" si="2"/>
        <v/>
      </c>
      <c r="AH8" s="91" t="str">
        <f t="shared" ca="1" si="3"/>
        <v/>
      </c>
      <c r="AI8" s="91" t="str">
        <f t="shared" ca="1" si="4"/>
        <v/>
      </c>
      <c r="AJ8" s="91" t="str">
        <f t="shared" ca="1" si="5"/>
        <v/>
      </c>
      <c r="AK8" s="91" t="str">
        <f t="shared" ca="1" si="6"/>
        <v/>
      </c>
      <c r="AL8" s="91" t="str">
        <f t="shared" ca="1" si="7"/>
        <v/>
      </c>
      <c r="AM8" s="91"/>
      <c r="AN8" s="91"/>
      <c r="AO8" s="91"/>
      <c r="AP8" s="91"/>
    </row>
    <row r="9" spans="1:42" ht="16" customHeight="1" x14ac:dyDescent="0.25">
      <c r="A9" s="451"/>
      <c r="B9" s="452"/>
      <c r="C9" s="384"/>
      <c r="D9" s="106" t="s">
        <v>8</v>
      </c>
      <c r="E9" s="242"/>
      <c r="F9" s="242"/>
      <c r="G9" s="242"/>
      <c r="H9" s="377" t="s">
        <v>139</v>
      </c>
      <c r="I9" s="377"/>
      <c r="J9" s="144" t="str">
        <f>IF(AND(J7="",J8=""),"",J7+J8)</f>
        <v/>
      </c>
      <c r="K9" s="395" t="s">
        <v>194</v>
      </c>
      <c r="L9" s="396"/>
      <c r="M9" s="397"/>
      <c r="N9" s="154"/>
      <c r="P9" s="91"/>
      <c r="AA9" s="91" t="s">
        <v>223</v>
      </c>
      <c r="AB9" s="91" t="s">
        <v>233</v>
      </c>
      <c r="AC9" s="91" t="s">
        <v>212</v>
      </c>
      <c r="AD9" s="91">
        <v>4</v>
      </c>
      <c r="AE9" s="91" t="str">
        <f t="shared" ca="1" si="0"/>
        <v/>
      </c>
      <c r="AF9" s="91" t="str">
        <f t="shared" ca="1" si="1"/>
        <v/>
      </c>
      <c r="AG9" s="91" t="str">
        <f t="shared" ca="1" si="2"/>
        <v/>
      </c>
      <c r="AH9" s="91" t="str">
        <f t="shared" ca="1" si="3"/>
        <v/>
      </c>
      <c r="AI9" s="91" t="str">
        <f t="shared" ca="1" si="4"/>
        <v/>
      </c>
      <c r="AJ9" s="91" t="str">
        <f t="shared" ca="1" si="5"/>
        <v/>
      </c>
      <c r="AK9" s="91" t="str">
        <f t="shared" ca="1" si="6"/>
        <v/>
      </c>
      <c r="AL9" s="91" t="str">
        <f t="shared" ca="1" si="7"/>
        <v/>
      </c>
      <c r="AM9" s="91"/>
      <c r="AN9" s="91"/>
      <c r="AO9" s="91"/>
      <c r="AP9" s="91"/>
    </row>
    <row r="10" spans="1:42" ht="16" customHeight="1" x14ac:dyDescent="0.25">
      <c r="A10" s="447"/>
      <c r="B10" s="448"/>
      <c r="C10" s="384"/>
      <c r="D10" s="106" t="s">
        <v>6</v>
      </c>
      <c r="E10" s="385"/>
      <c r="F10" s="385"/>
      <c r="G10" s="385"/>
      <c r="H10" s="378" t="s">
        <v>138</v>
      </c>
      <c r="I10" s="379"/>
      <c r="J10" s="30"/>
      <c r="K10" s="172" t="s">
        <v>0</v>
      </c>
      <c r="L10" s="167"/>
      <c r="M10" s="172" t="s">
        <v>2</v>
      </c>
      <c r="N10" s="167"/>
      <c r="P10" s="91"/>
      <c r="AA10" s="91" t="s">
        <v>224</v>
      </c>
      <c r="AB10" s="91" t="s">
        <v>234</v>
      </c>
      <c r="AC10" s="91" t="s">
        <v>213</v>
      </c>
      <c r="AD10" s="91">
        <v>5</v>
      </c>
      <c r="AE10" s="91" t="str">
        <f t="shared" ca="1" si="0"/>
        <v/>
      </c>
      <c r="AF10" s="91" t="str">
        <f t="shared" ca="1" si="1"/>
        <v/>
      </c>
      <c r="AG10" s="91" t="str">
        <f t="shared" ca="1" si="2"/>
        <v/>
      </c>
      <c r="AH10" s="91" t="str">
        <f t="shared" ca="1" si="3"/>
        <v/>
      </c>
      <c r="AI10" s="91" t="str">
        <f t="shared" ca="1" si="4"/>
        <v/>
      </c>
      <c r="AJ10" s="91" t="str">
        <f t="shared" ca="1" si="5"/>
        <v/>
      </c>
      <c r="AK10" s="91" t="str">
        <f t="shared" ca="1" si="6"/>
        <v/>
      </c>
      <c r="AL10" s="91" t="str">
        <f t="shared" ca="1" si="7"/>
        <v/>
      </c>
      <c r="AM10" s="91"/>
      <c r="AN10" s="91"/>
      <c r="AO10" s="91"/>
      <c r="AP10" s="91"/>
    </row>
    <row r="11" spans="1:42" ht="16" customHeight="1" x14ac:dyDescent="0.25">
      <c r="A11" s="449"/>
      <c r="B11" s="450"/>
      <c r="C11" s="384"/>
      <c r="D11" s="139" t="s">
        <v>13</v>
      </c>
      <c r="E11" s="401"/>
      <c r="F11" s="401"/>
      <c r="G11" s="401"/>
      <c r="H11" s="377" t="s">
        <v>111</v>
      </c>
      <c r="I11" s="377"/>
      <c r="J11" s="30"/>
      <c r="K11" s="172" t="s">
        <v>1</v>
      </c>
      <c r="L11" s="154"/>
      <c r="M11" s="172" t="s">
        <v>3</v>
      </c>
      <c r="N11" s="154"/>
      <c r="P11" s="91"/>
      <c r="AA11" s="91" t="s">
        <v>225</v>
      </c>
      <c r="AB11" s="91" t="s">
        <v>235</v>
      </c>
      <c r="AC11" s="91" t="s">
        <v>214</v>
      </c>
      <c r="AD11" s="91">
        <v>6</v>
      </c>
      <c r="AE11" s="91" t="str">
        <f t="shared" ca="1" si="0"/>
        <v/>
      </c>
      <c r="AF11" s="91" t="str">
        <f t="shared" ca="1" si="1"/>
        <v/>
      </c>
      <c r="AG11" s="91" t="str">
        <f t="shared" ca="1" si="2"/>
        <v/>
      </c>
      <c r="AH11" s="91" t="str">
        <f t="shared" ca="1" si="3"/>
        <v/>
      </c>
      <c r="AI11" s="91" t="str">
        <f t="shared" ca="1" si="4"/>
        <v/>
      </c>
      <c r="AJ11" s="91" t="str">
        <f t="shared" ca="1" si="5"/>
        <v/>
      </c>
      <c r="AK11" s="91" t="str">
        <f t="shared" ca="1" si="6"/>
        <v/>
      </c>
      <c r="AL11" s="91" t="str">
        <f t="shared" ca="1" si="7"/>
        <v/>
      </c>
      <c r="AM11" s="91"/>
      <c r="AN11" s="91"/>
      <c r="AO11" s="91"/>
      <c r="AP11" s="91"/>
    </row>
    <row r="12" spans="1:42" ht="16" customHeight="1" x14ac:dyDescent="0.25">
      <c r="A12" s="451"/>
      <c r="B12" s="452"/>
      <c r="C12" s="384"/>
      <c r="D12" s="106" t="s">
        <v>8</v>
      </c>
      <c r="E12" s="242"/>
      <c r="F12" s="242"/>
      <c r="G12" s="242"/>
      <c r="H12" s="377" t="s">
        <v>139</v>
      </c>
      <c r="I12" s="377"/>
      <c r="J12" s="144" t="str">
        <f>IF(AND(J10="",J11=""),"",J10+J11)</f>
        <v/>
      </c>
      <c r="K12" s="395" t="s">
        <v>194</v>
      </c>
      <c r="L12" s="396"/>
      <c r="M12" s="397"/>
      <c r="N12" s="154"/>
      <c r="P12" s="91"/>
      <c r="AA12" s="91" t="s">
        <v>226</v>
      </c>
      <c r="AB12" s="91" t="s">
        <v>236</v>
      </c>
      <c r="AC12" s="91" t="s">
        <v>215</v>
      </c>
      <c r="AD12" s="91">
        <v>7</v>
      </c>
      <c r="AE12" s="91" t="str">
        <f t="shared" ca="1" si="0"/>
        <v/>
      </c>
      <c r="AF12" s="91" t="str">
        <f t="shared" ca="1" si="1"/>
        <v/>
      </c>
      <c r="AG12" s="91" t="str">
        <f t="shared" ca="1" si="2"/>
        <v/>
      </c>
      <c r="AH12" s="91" t="str">
        <f t="shared" ca="1" si="3"/>
        <v/>
      </c>
      <c r="AI12" s="91" t="str">
        <f t="shared" ca="1" si="4"/>
        <v/>
      </c>
      <c r="AJ12" s="91" t="str">
        <f t="shared" ca="1" si="5"/>
        <v/>
      </c>
      <c r="AK12" s="91" t="str">
        <f t="shared" ca="1" si="6"/>
        <v/>
      </c>
      <c r="AL12" s="91" t="str">
        <f t="shared" ca="1" si="7"/>
        <v/>
      </c>
      <c r="AM12" s="91"/>
      <c r="AN12" s="91"/>
      <c r="AO12" s="91"/>
      <c r="AP12" s="91"/>
    </row>
    <row r="13" spans="1:42" ht="16" customHeight="1" x14ac:dyDescent="0.25">
      <c r="A13" s="447"/>
      <c r="B13" s="448"/>
      <c r="C13" s="384"/>
      <c r="D13" s="106" t="s">
        <v>6</v>
      </c>
      <c r="E13" s="385"/>
      <c r="F13" s="385"/>
      <c r="G13" s="385"/>
      <c r="H13" s="378" t="s">
        <v>138</v>
      </c>
      <c r="I13" s="379"/>
      <c r="J13" s="30"/>
      <c r="K13" s="172" t="s">
        <v>0</v>
      </c>
      <c r="L13" s="167"/>
      <c r="M13" s="172" t="s">
        <v>2</v>
      </c>
      <c r="N13" s="167"/>
      <c r="P13" s="91"/>
      <c r="AA13" s="91" t="s">
        <v>227</v>
      </c>
      <c r="AB13" s="91" t="s">
        <v>237</v>
      </c>
      <c r="AC13" s="91" t="s">
        <v>216</v>
      </c>
      <c r="AD13" s="91">
        <v>8</v>
      </c>
      <c r="AE13" s="91" t="str">
        <f t="shared" ca="1" si="0"/>
        <v/>
      </c>
      <c r="AF13" s="91" t="str">
        <f t="shared" ca="1" si="1"/>
        <v/>
      </c>
      <c r="AG13" s="91" t="str">
        <f t="shared" ca="1" si="2"/>
        <v/>
      </c>
      <c r="AH13" s="91" t="str">
        <f t="shared" ca="1" si="3"/>
        <v/>
      </c>
      <c r="AI13" s="91" t="str">
        <f t="shared" ca="1" si="4"/>
        <v/>
      </c>
      <c r="AJ13" s="91" t="str">
        <f t="shared" ca="1" si="5"/>
        <v/>
      </c>
      <c r="AK13" s="91" t="str">
        <f t="shared" ca="1" si="6"/>
        <v/>
      </c>
      <c r="AL13" s="91" t="str">
        <f t="shared" ca="1" si="7"/>
        <v/>
      </c>
      <c r="AM13" s="91"/>
      <c r="AN13" s="91"/>
      <c r="AO13" s="91"/>
      <c r="AP13" s="91"/>
    </row>
    <row r="14" spans="1:42" ht="16" customHeight="1" x14ac:dyDescent="0.25">
      <c r="A14" s="449"/>
      <c r="B14" s="450"/>
      <c r="C14" s="384"/>
      <c r="D14" s="139" t="s">
        <v>13</v>
      </c>
      <c r="E14" s="401"/>
      <c r="F14" s="401"/>
      <c r="G14" s="401"/>
      <c r="H14" s="377" t="s">
        <v>111</v>
      </c>
      <c r="I14" s="377"/>
      <c r="J14" s="30"/>
      <c r="K14" s="172" t="s">
        <v>1</v>
      </c>
      <c r="L14" s="154"/>
      <c r="M14" s="172" t="s">
        <v>3</v>
      </c>
      <c r="N14" s="154"/>
      <c r="P14" s="91"/>
      <c r="AA14" s="91" t="s">
        <v>228</v>
      </c>
      <c r="AB14" s="91" t="s">
        <v>238</v>
      </c>
      <c r="AC14" s="91" t="s">
        <v>217</v>
      </c>
      <c r="AD14" s="91">
        <v>9</v>
      </c>
      <c r="AE14" s="91" t="str">
        <f t="shared" ca="1" si="0"/>
        <v/>
      </c>
      <c r="AF14" s="91" t="str">
        <f t="shared" ca="1" si="1"/>
        <v/>
      </c>
      <c r="AG14" s="91" t="str">
        <f t="shared" ca="1" si="2"/>
        <v/>
      </c>
      <c r="AH14" s="91" t="str">
        <f t="shared" ca="1" si="3"/>
        <v/>
      </c>
      <c r="AI14" s="91" t="str">
        <f t="shared" ca="1" si="4"/>
        <v/>
      </c>
      <c r="AJ14" s="91" t="str">
        <f t="shared" ca="1" si="5"/>
        <v/>
      </c>
      <c r="AK14" s="91" t="str">
        <f t="shared" ca="1" si="6"/>
        <v/>
      </c>
      <c r="AL14" s="91" t="str">
        <f t="shared" ca="1" si="7"/>
        <v/>
      </c>
      <c r="AM14" s="91"/>
      <c r="AN14" s="91"/>
      <c r="AO14" s="91"/>
      <c r="AP14" s="91"/>
    </row>
    <row r="15" spans="1:42" ht="16" customHeight="1" x14ac:dyDescent="0.25">
      <c r="A15" s="451"/>
      <c r="B15" s="452"/>
      <c r="C15" s="384"/>
      <c r="D15" s="106" t="s">
        <v>8</v>
      </c>
      <c r="E15" s="242"/>
      <c r="F15" s="242"/>
      <c r="G15" s="242"/>
      <c r="H15" s="377" t="s">
        <v>139</v>
      </c>
      <c r="I15" s="377"/>
      <c r="J15" s="144" t="str">
        <f>IF(AND(J13="",J14=""),"",J13+J14)</f>
        <v/>
      </c>
      <c r="K15" s="395" t="s">
        <v>194</v>
      </c>
      <c r="L15" s="396"/>
      <c r="M15" s="397"/>
      <c r="N15" s="154"/>
      <c r="P15" s="91"/>
      <c r="AA15" s="91" t="s">
        <v>229</v>
      </c>
      <c r="AB15" s="91" t="s">
        <v>239</v>
      </c>
      <c r="AC15" s="91" t="s">
        <v>218</v>
      </c>
      <c r="AD15" s="91">
        <v>10</v>
      </c>
      <c r="AE15" s="91" t="str">
        <f t="shared" ca="1" si="0"/>
        <v/>
      </c>
      <c r="AF15" s="91" t="str">
        <f t="shared" ca="1" si="1"/>
        <v/>
      </c>
      <c r="AG15" s="91" t="str">
        <f t="shared" ca="1" si="2"/>
        <v/>
      </c>
      <c r="AH15" s="91" t="str">
        <f t="shared" ca="1" si="3"/>
        <v/>
      </c>
      <c r="AI15" s="91" t="str">
        <f t="shared" ca="1" si="4"/>
        <v/>
      </c>
      <c r="AJ15" s="91" t="str">
        <f t="shared" ca="1" si="5"/>
        <v/>
      </c>
      <c r="AK15" s="91" t="str">
        <f t="shared" ca="1" si="6"/>
        <v/>
      </c>
      <c r="AL15" s="91" t="str">
        <f t="shared" ca="1" si="7"/>
        <v/>
      </c>
      <c r="AM15" s="91"/>
      <c r="AN15" s="91"/>
      <c r="AO15" s="91"/>
      <c r="AP15" s="91"/>
    </row>
    <row r="16" spans="1:42" ht="16" customHeight="1" x14ac:dyDescent="0.25">
      <c r="A16" s="447"/>
      <c r="B16" s="448"/>
      <c r="C16" s="384"/>
      <c r="D16" s="106" t="s">
        <v>6</v>
      </c>
      <c r="E16" s="385"/>
      <c r="F16" s="385"/>
      <c r="G16" s="385"/>
      <c r="H16" s="378" t="s">
        <v>138</v>
      </c>
      <c r="I16" s="379"/>
      <c r="J16" s="30"/>
      <c r="K16" s="172" t="s">
        <v>0</v>
      </c>
      <c r="L16" s="167"/>
      <c r="M16" s="172" t="s">
        <v>2</v>
      </c>
      <c r="N16" s="167"/>
      <c r="AE16" s="91" t="str">
        <f ca="1">IF(AND(AE6="",AE7="",AE8="",AE9="",AE10="",AE11="",AE12="",AE13="",AE14="",AE15=""),"",SUM(AE6:AE15))</f>
        <v/>
      </c>
      <c r="AF16" s="91" t="str">
        <f t="shared" ref="AF16:AL16" ca="1" si="8">IF(AND(AF6="",AF7="",AF8="",AF9="",AF10="",AF11="",AF12="",AF13="",AF14="",AF15=""),"",SUM(AF6:AF15))</f>
        <v/>
      </c>
      <c r="AG16" s="91" t="str">
        <f t="shared" ca="1" si="8"/>
        <v/>
      </c>
      <c r="AH16" s="91" t="str">
        <f t="shared" ca="1" si="8"/>
        <v/>
      </c>
      <c r="AI16" s="91" t="str">
        <f t="shared" ca="1" si="8"/>
        <v/>
      </c>
      <c r="AJ16" s="91" t="str">
        <f t="shared" ca="1" si="8"/>
        <v/>
      </c>
      <c r="AK16" s="91" t="str">
        <f t="shared" ca="1" si="8"/>
        <v/>
      </c>
      <c r="AL16" s="91" t="str">
        <f t="shared" ca="1" si="8"/>
        <v/>
      </c>
      <c r="AM16" s="91"/>
      <c r="AN16" s="91"/>
      <c r="AO16" s="91"/>
      <c r="AP16" s="91"/>
    </row>
    <row r="17" spans="1:38" ht="16" customHeight="1" x14ac:dyDescent="0.25">
      <c r="A17" s="449"/>
      <c r="B17" s="450"/>
      <c r="C17" s="384"/>
      <c r="D17" s="139" t="s">
        <v>13</v>
      </c>
      <c r="E17" s="401"/>
      <c r="F17" s="401"/>
      <c r="G17" s="401"/>
      <c r="H17" s="377" t="s">
        <v>111</v>
      </c>
      <c r="I17" s="377"/>
      <c r="J17" s="30"/>
      <c r="K17" s="172" t="s">
        <v>1</v>
      </c>
      <c r="L17" s="154"/>
      <c r="M17" s="172" t="s">
        <v>3</v>
      </c>
      <c r="N17" s="154"/>
      <c r="AE17" s="166"/>
      <c r="AF17" s="166"/>
      <c r="AG17" s="166"/>
      <c r="AH17" s="166"/>
      <c r="AI17" s="166"/>
      <c r="AJ17" s="166"/>
      <c r="AK17" s="166"/>
      <c r="AL17" s="166"/>
    </row>
    <row r="18" spans="1:38" ht="16" customHeight="1" x14ac:dyDescent="0.25">
      <c r="A18" s="451"/>
      <c r="B18" s="452"/>
      <c r="C18" s="384"/>
      <c r="D18" s="106" t="s">
        <v>8</v>
      </c>
      <c r="E18" s="242"/>
      <c r="F18" s="242"/>
      <c r="G18" s="242"/>
      <c r="H18" s="377" t="s">
        <v>139</v>
      </c>
      <c r="I18" s="377"/>
      <c r="J18" s="144" t="str">
        <f>IF(AND(J16="",J17=""),"",J16+J17)</f>
        <v/>
      </c>
      <c r="K18" s="395" t="s">
        <v>194</v>
      </c>
      <c r="L18" s="396"/>
      <c r="M18" s="397"/>
      <c r="N18" s="154"/>
    </row>
    <row r="19" spans="1:38" ht="16" customHeight="1" x14ac:dyDescent="0.25">
      <c r="A19" s="447"/>
      <c r="B19" s="448"/>
      <c r="C19" s="384"/>
      <c r="D19" s="106" t="s">
        <v>6</v>
      </c>
      <c r="E19" s="385"/>
      <c r="F19" s="385"/>
      <c r="G19" s="385"/>
      <c r="H19" s="378" t="s">
        <v>138</v>
      </c>
      <c r="I19" s="379"/>
      <c r="J19" s="30"/>
      <c r="K19" s="172" t="s">
        <v>0</v>
      </c>
      <c r="L19" s="167"/>
      <c r="M19" s="172" t="s">
        <v>2</v>
      </c>
      <c r="N19" s="167"/>
    </row>
    <row r="20" spans="1:38" ht="16" customHeight="1" x14ac:dyDescent="0.25">
      <c r="A20" s="449"/>
      <c r="B20" s="450"/>
      <c r="C20" s="384"/>
      <c r="D20" s="139" t="s">
        <v>13</v>
      </c>
      <c r="E20" s="401"/>
      <c r="F20" s="401"/>
      <c r="G20" s="401"/>
      <c r="H20" s="377" t="s">
        <v>111</v>
      </c>
      <c r="I20" s="377"/>
      <c r="J20" s="30"/>
      <c r="K20" s="172" t="s">
        <v>1</v>
      </c>
      <c r="L20" s="154"/>
      <c r="M20" s="172" t="s">
        <v>3</v>
      </c>
      <c r="N20" s="154"/>
    </row>
    <row r="21" spans="1:38" ht="16" customHeight="1" x14ac:dyDescent="0.25">
      <c r="A21" s="451"/>
      <c r="B21" s="452"/>
      <c r="C21" s="384"/>
      <c r="D21" s="106" t="s">
        <v>8</v>
      </c>
      <c r="E21" s="242"/>
      <c r="F21" s="242"/>
      <c r="G21" s="242"/>
      <c r="H21" s="377" t="s">
        <v>139</v>
      </c>
      <c r="I21" s="377"/>
      <c r="J21" s="144" t="str">
        <f>IF(AND(J19="",J20=""),"",J19+J20)</f>
        <v/>
      </c>
      <c r="K21" s="395" t="s">
        <v>194</v>
      </c>
      <c r="L21" s="396"/>
      <c r="M21" s="397"/>
      <c r="N21" s="154"/>
    </row>
    <row r="22" spans="1:38" ht="16" customHeight="1" x14ac:dyDescent="0.25">
      <c r="A22" s="447"/>
      <c r="B22" s="448"/>
      <c r="C22" s="384"/>
      <c r="D22" s="106" t="s">
        <v>6</v>
      </c>
      <c r="E22" s="385"/>
      <c r="F22" s="385"/>
      <c r="G22" s="385"/>
      <c r="H22" s="378" t="s">
        <v>138</v>
      </c>
      <c r="I22" s="379"/>
      <c r="J22" s="30"/>
      <c r="K22" s="172" t="s">
        <v>0</v>
      </c>
      <c r="L22" s="167"/>
      <c r="M22" s="172" t="s">
        <v>2</v>
      </c>
      <c r="N22" s="167"/>
    </row>
    <row r="23" spans="1:38" ht="16" customHeight="1" x14ac:dyDescent="0.25">
      <c r="A23" s="449"/>
      <c r="B23" s="450"/>
      <c r="C23" s="384"/>
      <c r="D23" s="139" t="s">
        <v>13</v>
      </c>
      <c r="E23" s="401"/>
      <c r="F23" s="401"/>
      <c r="G23" s="401"/>
      <c r="H23" s="377" t="s">
        <v>111</v>
      </c>
      <c r="I23" s="377"/>
      <c r="J23" s="30"/>
      <c r="K23" s="172" t="s">
        <v>1</v>
      </c>
      <c r="L23" s="154"/>
      <c r="M23" s="172" t="s">
        <v>3</v>
      </c>
      <c r="N23" s="154"/>
    </row>
    <row r="24" spans="1:38" ht="16" customHeight="1" x14ac:dyDescent="0.25">
      <c r="A24" s="451"/>
      <c r="B24" s="452"/>
      <c r="C24" s="384"/>
      <c r="D24" s="106" t="s">
        <v>8</v>
      </c>
      <c r="E24" s="242"/>
      <c r="F24" s="242"/>
      <c r="G24" s="242"/>
      <c r="H24" s="377" t="s">
        <v>139</v>
      </c>
      <c r="I24" s="377"/>
      <c r="J24" s="144" t="str">
        <f>IF(AND(J22="",J23=""),"",J22+J23)</f>
        <v/>
      </c>
      <c r="K24" s="395" t="s">
        <v>194</v>
      </c>
      <c r="L24" s="396"/>
      <c r="M24" s="397"/>
      <c r="N24" s="154"/>
    </row>
    <row r="25" spans="1:38" ht="16" customHeight="1" x14ac:dyDescent="0.25">
      <c r="A25" s="447"/>
      <c r="B25" s="448"/>
      <c r="C25" s="384"/>
      <c r="D25" s="106" t="s">
        <v>6</v>
      </c>
      <c r="E25" s="385"/>
      <c r="F25" s="385"/>
      <c r="G25" s="385"/>
      <c r="H25" s="378" t="s">
        <v>138</v>
      </c>
      <c r="I25" s="379"/>
      <c r="J25" s="30"/>
      <c r="K25" s="172" t="s">
        <v>0</v>
      </c>
      <c r="L25" s="167"/>
      <c r="M25" s="172" t="s">
        <v>2</v>
      </c>
      <c r="N25" s="167"/>
    </row>
    <row r="26" spans="1:38" ht="16" customHeight="1" x14ac:dyDescent="0.25">
      <c r="A26" s="449"/>
      <c r="B26" s="450"/>
      <c r="C26" s="384"/>
      <c r="D26" s="139" t="s">
        <v>13</v>
      </c>
      <c r="E26" s="401"/>
      <c r="F26" s="401"/>
      <c r="G26" s="401"/>
      <c r="H26" s="377" t="s">
        <v>111</v>
      </c>
      <c r="I26" s="377"/>
      <c r="J26" s="30"/>
      <c r="K26" s="172" t="s">
        <v>1</v>
      </c>
      <c r="L26" s="154"/>
      <c r="M26" s="172" t="s">
        <v>3</v>
      </c>
      <c r="N26" s="154"/>
    </row>
    <row r="27" spans="1:38" ht="16" customHeight="1" x14ac:dyDescent="0.25">
      <c r="A27" s="451"/>
      <c r="B27" s="452"/>
      <c r="C27" s="384"/>
      <c r="D27" s="106" t="s">
        <v>8</v>
      </c>
      <c r="E27" s="242"/>
      <c r="F27" s="242"/>
      <c r="G27" s="242"/>
      <c r="H27" s="377" t="s">
        <v>139</v>
      </c>
      <c r="I27" s="377"/>
      <c r="J27" s="144" t="str">
        <f>IF(AND(J25="",J26=""),"",J25+J26)</f>
        <v/>
      </c>
      <c r="K27" s="395" t="s">
        <v>194</v>
      </c>
      <c r="L27" s="396"/>
      <c r="M27" s="397"/>
      <c r="N27" s="154"/>
    </row>
    <row r="28" spans="1:38" ht="16" customHeight="1" x14ac:dyDescent="0.25">
      <c r="A28" s="447"/>
      <c r="B28" s="448"/>
      <c r="C28" s="384"/>
      <c r="D28" s="106" t="s">
        <v>6</v>
      </c>
      <c r="E28" s="385"/>
      <c r="F28" s="385"/>
      <c r="G28" s="385"/>
      <c r="H28" s="378" t="s">
        <v>138</v>
      </c>
      <c r="I28" s="379"/>
      <c r="J28" s="30"/>
      <c r="K28" s="172" t="s">
        <v>0</v>
      </c>
      <c r="L28" s="167"/>
      <c r="M28" s="172" t="s">
        <v>2</v>
      </c>
      <c r="N28" s="167"/>
    </row>
    <row r="29" spans="1:38" ht="16" customHeight="1" x14ac:dyDescent="0.25">
      <c r="A29" s="449"/>
      <c r="B29" s="450"/>
      <c r="C29" s="384"/>
      <c r="D29" s="139" t="s">
        <v>13</v>
      </c>
      <c r="E29" s="401"/>
      <c r="F29" s="401"/>
      <c r="G29" s="401"/>
      <c r="H29" s="377" t="s">
        <v>111</v>
      </c>
      <c r="I29" s="377"/>
      <c r="J29" s="30"/>
      <c r="K29" s="172" t="s">
        <v>1</v>
      </c>
      <c r="L29" s="154"/>
      <c r="M29" s="172" t="s">
        <v>3</v>
      </c>
      <c r="N29" s="154"/>
    </row>
    <row r="30" spans="1:38" ht="16" customHeight="1" x14ac:dyDescent="0.25">
      <c r="A30" s="451"/>
      <c r="B30" s="452"/>
      <c r="C30" s="384"/>
      <c r="D30" s="106" t="s">
        <v>8</v>
      </c>
      <c r="E30" s="242"/>
      <c r="F30" s="242"/>
      <c r="G30" s="242"/>
      <c r="H30" s="377" t="s">
        <v>139</v>
      </c>
      <c r="I30" s="377"/>
      <c r="J30" s="144" t="str">
        <f>IF(AND(J28="",J29=""),"",J28+J29)</f>
        <v/>
      </c>
      <c r="K30" s="395" t="s">
        <v>194</v>
      </c>
      <c r="L30" s="396"/>
      <c r="M30" s="397"/>
      <c r="N30" s="154"/>
    </row>
    <row r="31" spans="1:38" ht="16" customHeight="1" x14ac:dyDescent="0.25">
      <c r="A31" s="447"/>
      <c r="B31" s="448"/>
      <c r="C31" s="384"/>
      <c r="D31" s="106" t="s">
        <v>6</v>
      </c>
      <c r="E31" s="385"/>
      <c r="F31" s="385"/>
      <c r="G31" s="385"/>
      <c r="H31" s="378" t="s">
        <v>138</v>
      </c>
      <c r="I31" s="379"/>
      <c r="J31" s="30"/>
      <c r="K31" s="168" t="s">
        <v>0</v>
      </c>
      <c r="L31" s="167"/>
      <c r="M31" s="168" t="s">
        <v>2</v>
      </c>
      <c r="N31" s="167"/>
    </row>
    <row r="32" spans="1:38" ht="16" customHeight="1" x14ac:dyDescent="0.25">
      <c r="A32" s="449"/>
      <c r="B32" s="450"/>
      <c r="C32" s="384"/>
      <c r="D32" s="139" t="s">
        <v>13</v>
      </c>
      <c r="E32" s="401"/>
      <c r="F32" s="401"/>
      <c r="G32" s="401"/>
      <c r="H32" s="377" t="s">
        <v>111</v>
      </c>
      <c r="I32" s="377"/>
      <c r="J32" s="30"/>
      <c r="K32" s="168" t="s">
        <v>1</v>
      </c>
      <c r="L32" s="154"/>
      <c r="M32" s="168" t="s">
        <v>3</v>
      </c>
      <c r="N32" s="154"/>
    </row>
    <row r="33" spans="1:15" ht="16" customHeight="1" x14ac:dyDescent="0.25">
      <c r="A33" s="451"/>
      <c r="B33" s="452"/>
      <c r="C33" s="384"/>
      <c r="D33" s="106" t="s">
        <v>8</v>
      </c>
      <c r="E33" s="242"/>
      <c r="F33" s="242"/>
      <c r="G33" s="242"/>
      <c r="H33" s="377" t="s">
        <v>139</v>
      </c>
      <c r="I33" s="377"/>
      <c r="J33" s="144" t="str">
        <f>IF(AND(J31="",J32=""),"",J31+J32)</f>
        <v/>
      </c>
      <c r="K33" s="395" t="s">
        <v>194</v>
      </c>
      <c r="L33" s="396"/>
      <c r="M33" s="397"/>
      <c r="N33" s="154"/>
    </row>
    <row r="34" spans="1:15" ht="16" customHeight="1" x14ac:dyDescent="0.25">
      <c r="A34" s="447"/>
      <c r="B34" s="448"/>
      <c r="C34" s="384"/>
      <c r="D34" s="106" t="s">
        <v>6</v>
      </c>
      <c r="E34" s="385"/>
      <c r="F34" s="385"/>
      <c r="G34" s="385"/>
      <c r="H34" s="378" t="s">
        <v>138</v>
      </c>
      <c r="I34" s="379"/>
      <c r="J34" s="30"/>
      <c r="K34" s="168" t="s">
        <v>0</v>
      </c>
      <c r="L34" s="167"/>
      <c r="M34" s="168" t="s">
        <v>2</v>
      </c>
      <c r="N34" s="167"/>
    </row>
    <row r="35" spans="1:15" ht="16" customHeight="1" x14ac:dyDescent="0.25">
      <c r="A35" s="449"/>
      <c r="B35" s="450"/>
      <c r="C35" s="384"/>
      <c r="D35" s="139" t="s">
        <v>13</v>
      </c>
      <c r="E35" s="401"/>
      <c r="F35" s="401"/>
      <c r="G35" s="401"/>
      <c r="H35" s="377" t="s">
        <v>111</v>
      </c>
      <c r="I35" s="377"/>
      <c r="J35" s="30"/>
      <c r="K35" s="168" t="s">
        <v>1</v>
      </c>
      <c r="L35" s="154"/>
      <c r="M35" s="168" t="s">
        <v>3</v>
      </c>
      <c r="N35" s="154"/>
    </row>
    <row r="36" spans="1:15" ht="16" customHeight="1" thickBot="1" x14ac:dyDescent="0.3">
      <c r="A36" s="456"/>
      <c r="B36" s="457"/>
      <c r="C36" s="432"/>
      <c r="D36" s="106" t="s">
        <v>8</v>
      </c>
      <c r="E36" s="242"/>
      <c r="F36" s="242"/>
      <c r="G36" s="242"/>
      <c r="H36" s="377" t="s">
        <v>139</v>
      </c>
      <c r="I36" s="377"/>
      <c r="J36" s="144" t="str">
        <f>IF(AND(J34="",J35=""),"",J34+J35)</f>
        <v/>
      </c>
      <c r="K36" s="395" t="s">
        <v>194</v>
      </c>
      <c r="L36" s="396"/>
      <c r="M36" s="397"/>
      <c r="N36" s="154"/>
    </row>
    <row r="37" spans="1:15" ht="20.149999999999999" customHeight="1" x14ac:dyDescent="0.55000000000000004">
      <c r="A37" s="258" t="s">
        <v>110</v>
      </c>
      <c r="B37" s="402"/>
      <c r="C37" s="402"/>
      <c r="D37" s="281"/>
      <c r="E37" s="281"/>
      <c r="F37" s="281"/>
      <c r="G37" s="281"/>
      <c r="H37" s="281"/>
      <c r="I37" s="281"/>
      <c r="J37" s="281"/>
      <c r="K37" s="281"/>
      <c r="L37" s="281"/>
      <c r="M37" s="281"/>
      <c r="N37" s="281"/>
    </row>
    <row r="38" spans="1:15" ht="20.149999999999999" customHeight="1" x14ac:dyDescent="0.55000000000000004">
      <c r="A38" s="470"/>
      <c r="B38" s="403"/>
      <c r="C38" s="403"/>
      <c r="D38" s="403"/>
      <c r="E38" s="403"/>
      <c r="F38" s="403"/>
      <c r="G38" s="403"/>
      <c r="H38" s="403"/>
      <c r="I38" s="403"/>
      <c r="J38" s="403"/>
      <c r="K38" s="403"/>
      <c r="L38" s="403"/>
      <c r="M38" s="403"/>
      <c r="N38" s="403"/>
    </row>
    <row r="39" spans="1:15" ht="29.5" customHeight="1" x14ac:dyDescent="0.25">
      <c r="A39" s="398" t="s">
        <v>182</v>
      </c>
      <c r="B39" s="392" t="s">
        <v>138</v>
      </c>
      <c r="C39" s="393"/>
      <c r="D39" s="394"/>
      <c r="E39" s="471" t="str">
        <f>IF(AND(J7="",J10="",J13="",J16="",J19="",J22="",J25="",J28="",J31="",J34=""),"",J7+J10+J13+J16+J19+J22+J25+J28+J31+J34)</f>
        <v/>
      </c>
      <c r="F39" s="472"/>
      <c r="G39" s="473" t="s">
        <v>192</v>
      </c>
      <c r="H39" s="474"/>
      <c r="I39" s="475" t="s">
        <v>190</v>
      </c>
      <c r="J39" s="157" t="str">
        <f ca="1">IF(AE16="","",AE16)</f>
        <v/>
      </c>
      <c r="K39" s="475" t="s">
        <v>189</v>
      </c>
      <c r="L39" s="158" t="str">
        <f ca="1">IF(AI16="","",AI16)</f>
        <v/>
      </c>
      <c r="M39" s="477" t="s">
        <v>188</v>
      </c>
      <c r="N39" s="159" t="str">
        <f ca="1">IF(AND(J39="",L39=""),"",J39+L39)</f>
        <v/>
      </c>
    </row>
    <row r="40" spans="1:15" ht="29.5" customHeight="1" x14ac:dyDescent="0.25">
      <c r="A40" s="399"/>
      <c r="B40" s="395" t="s">
        <v>111</v>
      </c>
      <c r="C40" s="396"/>
      <c r="D40" s="397"/>
      <c r="E40" s="460" t="str">
        <f>IF(AND(J8="",J11="",J14="",J17="",J20="",J23="",J26="",J29="",J32="",J35=""),"",J8+J11+J14+J17+J20+J23+J26+J29+J32+J35)</f>
        <v/>
      </c>
      <c r="F40" s="461"/>
      <c r="G40" s="462" t="s">
        <v>193</v>
      </c>
      <c r="H40" s="436"/>
      <c r="I40" s="407"/>
      <c r="J40" s="145" t="str">
        <f ca="1">IF(AF16="","",AF16)</f>
        <v/>
      </c>
      <c r="K40" s="407"/>
      <c r="L40" s="146" t="str">
        <f ca="1">IF(AJ16="","",AJ16)</f>
        <v/>
      </c>
      <c r="M40" s="478"/>
      <c r="N40" s="160" t="str">
        <f ca="1">IF(AND(J40="",L40=""),"",J40+L40)</f>
        <v/>
      </c>
    </row>
    <row r="41" spans="1:15" ht="29.5" customHeight="1" x14ac:dyDescent="0.25">
      <c r="A41" s="400"/>
      <c r="B41" s="463" t="s">
        <v>175</v>
      </c>
      <c r="C41" s="464"/>
      <c r="D41" s="465"/>
      <c r="E41" s="466" t="str">
        <f>IF(AND(J9="",J12="",J15="",J18="",J21="",J24="",J27="",J30="",J33="",J36=""),"",SUM(J9,J12,J15,J18,J21,J24,J27,J30,J33,J36))</f>
        <v/>
      </c>
      <c r="F41" s="467"/>
      <c r="G41" s="468"/>
      <c r="H41" s="469"/>
      <c r="I41" s="476"/>
      <c r="J41" s="161"/>
      <c r="K41" s="476"/>
      <c r="L41" s="162"/>
      <c r="M41" s="479"/>
      <c r="N41" s="163"/>
    </row>
    <row r="42" spans="1:15" ht="11.5" customHeight="1" x14ac:dyDescent="0.55000000000000004">
      <c r="A42" s="3" t="s">
        <v>114</v>
      </c>
      <c r="B42" s="386" t="s">
        <v>174</v>
      </c>
      <c r="C42" s="386"/>
      <c r="D42" s="386"/>
      <c r="E42" s="386"/>
      <c r="F42" s="386"/>
      <c r="G42" s="386"/>
      <c r="H42" s="386"/>
      <c r="I42" s="386"/>
      <c r="J42" s="386"/>
      <c r="K42" s="386"/>
      <c r="L42" s="386"/>
      <c r="M42" s="386"/>
      <c r="N42" s="386"/>
      <c r="O42" s="33"/>
    </row>
    <row r="43" spans="1:15" ht="11.5" customHeight="1" x14ac:dyDescent="0.55000000000000004">
      <c r="B43" s="386" t="s">
        <v>115</v>
      </c>
      <c r="C43" s="386"/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3"/>
    </row>
  </sheetData>
  <sheetProtection algorithmName="SHA-512" hashValue="QT8VDiHNoCGOuzXJOKKviHkFPcIQl3Eq012qms+7xjw6wDuKLsrm7sBYzF8eFx9F5TtJ1QO6AOBIsGYEKAoeHA==" saltValue="7Wyvu+T0qp7prxHu2qIOMw==" spinCount="100000" sheet="1" formatCells="0"/>
  <mergeCells count="118">
    <mergeCell ref="AE1:AH1"/>
    <mergeCell ref="AI1:AL1"/>
    <mergeCell ref="B43:N43"/>
    <mergeCell ref="A6:B6"/>
    <mergeCell ref="A7:B9"/>
    <mergeCell ref="A10:B12"/>
    <mergeCell ref="A13:B15"/>
    <mergeCell ref="A16:B18"/>
    <mergeCell ref="B42:N42"/>
    <mergeCell ref="E40:F40"/>
    <mergeCell ref="G40:H40"/>
    <mergeCell ref="B41:D41"/>
    <mergeCell ref="E41:F41"/>
    <mergeCell ref="G41:H41"/>
    <mergeCell ref="A37:A38"/>
    <mergeCell ref="B37:N38"/>
    <mergeCell ref="A39:A41"/>
    <mergeCell ref="B39:D39"/>
    <mergeCell ref="E39:F39"/>
    <mergeCell ref="G39:H39"/>
    <mergeCell ref="I39:I41"/>
    <mergeCell ref="K39:K41"/>
    <mergeCell ref="M39:M41"/>
    <mergeCell ref="B40:D40"/>
    <mergeCell ref="E36:G36"/>
    <mergeCell ref="H36:I36"/>
    <mergeCell ref="A34:B36"/>
    <mergeCell ref="C31:C33"/>
    <mergeCell ref="E31:G31"/>
    <mergeCell ref="H31:I31"/>
    <mergeCell ref="E32:G32"/>
    <mergeCell ref="H32:I32"/>
    <mergeCell ref="E33:G33"/>
    <mergeCell ref="H33:I33"/>
    <mergeCell ref="A31:B33"/>
    <mergeCell ref="K18:M18"/>
    <mergeCell ref="K9:M9"/>
    <mergeCell ref="A28:B30"/>
    <mergeCell ref="C25:C27"/>
    <mergeCell ref="E25:G25"/>
    <mergeCell ref="H25:I25"/>
    <mergeCell ref="E26:G26"/>
    <mergeCell ref="H26:I26"/>
    <mergeCell ref="E27:G27"/>
    <mergeCell ref="H27:I27"/>
    <mergeCell ref="A25:B27"/>
    <mergeCell ref="E35:G35"/>
    <mergeCell ref="H35:I35"/>
    <mergeCell ref="A22:B24"/>
    <mergeCell ref="A2:N2"/>
    <mergeCell ref="A3:C3"/>
    <mergeCell ref="D3:H3"/>
    <mergeCell ref="J3:K3"/>
    <mergeCell ref="C10:C12"/>
    <mergeCell ref="E10:G10"/>
    <mergeCell ref="H10:I10"/>
    <mergeCell ref="E11:G11"/>
    <mergeCell ref="H11:I11"/>
    <mergeCell ref="E12:G12"/>
    <mergeCell ref="H12:I12"/>
    <mergeCell ref="C7:C9"/>
    <mergeCell ref="E7:G7"/>
    <mergeCell ref="H7:I7"/>
    <mergeCell ref="E8:G8"/>
    <mergeCell ref="H8:I8"/>
    <mergeCell ref="K24:M24"/>
    <mergeCell ref="H17:I17"/>
    <mergeCell ref="E18:G18"/>
    <mergeCell ref="H18:I18"/>
    <mergeCell ref="K15:M15"/>
    <mergeCell ref="A19:B21"/>
    <mergeCell ref="H9:I9"/>
    <mergeCell ref="E20:G20"/>
    <mergeCell ref="K27:M27"/>
    <mergeCell ref="K30:M30"/>
    <mergeCell ref="K33:M33"/>
    <mergeCell ref="K36:M36"/>
    <mergeCell ref="C22:C24"/>
    <mergeCell ref="E22:G22"/>
    <mergeCell ref="H22:I22"/>
    <mergeCell ref="E23:G23"/>
    <mergeCell ref="H23:I23"/>
    <mergeCell ref="E24:G24"/>
    <mergeCell ref="H24:I24"/>
    <mergeCell ref="C28:C30"/>
    <mergeCell ref="E28:G28"/>
    <mergeCell ref="H28:I28"/>
    <mergeCell ref="E29:G29"/>
    <mergeCell ref="H29:I29"/>
    <mergeCell ref="E30:G30"/>
    <mergeCell ref="H30:I30"/>
    <mergeCell ref="C34:C36"/>
    <mergeCell ref="E34:G34"/>
    <mergeCell ref="H34:I34"/>
    <mergeCell ref="H20:I20"/>
    <mergeCell ref="E21:G21"/>
    <mergeCell ref="H21:I21"/>
    <mergeCell ref="K12:M12"/>
    <mergeCell ref="K5:N6"/>
    <mergeCell ref="K21:M21"/>
    <mergeCell ref="C19:C21"/>
    <mergeCell ref="E19:G19"/>
    <mergeCell ref="H19:I19"/>
    <mergeCell ref="C16:C18"/>
    <mergeCell ref="E16:G16"/>
    <mergeCell ref="H16:I16"/>
    <mergeCell ref="E17:G17"/>
    <mergeCell ref="A5:C5"/>
    <mergeCell ref="D5:G6"/>
    <mergeCell ref="H5:J6"/>
    <mergeCell ref="C13:C15"/>
    <mergeCell ref="E13:G13"/>
    <mergeCell ref="H13:I13"/>
    <mergeCell ref="E14:G14"/>
    <mergeCell ref="H14:I14"/>
    <mergeCell ref="E15:G15"/>
    <mergeCell ref="H15:I15"/>
    <mergeCell ref="E9:G9"/>
  </mergeCells>
  <phoneticPr fontId="1"/>
  <dataValidations xWindow="80" yWindow="1002" count="8">
    <dataValidation type="list" allowBlank="1" showInputMessage="1" showErrorMessage="1" prompt="該当する内容をプルダウンで選択" sqref="E9:G9 E15:G15 E24:G24 E30:G30 E12:G12 E18:G18 E21:G21 E27:G27 E36:G36 E33:G33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Title="西暦で入力" prompt="例：2023/12/1" sqref="L3 N3"/>
    <dataValidation imeMode="halfAlpha" allowBlank="1" showInputMessage="1" showErrorMessage="1" promptTitle="自動計算（入力不要）" prompt="①と➁の合計" sqref="J21 J27 J24 J30 J36 J33 J9 J15 J12 J18"/>
    <dataValidation imeMode="halfAlpha" allowBlank="1" showInputMessage="1" showErrorMessage="1" promptTitle="助成対象外の経費" prompt="消費税を含めて助成対象外の費用を入力" sqref="J20 J26 J29 J23 J35 J32 J8 J14 J17 J11"/>
    <dataValidation imeMode="halfAlpha" allowBlank="1" showInputMessage="1" showErrorMessage="1" promptTitle="助成対象となる経費" prompt="を税抜で入力" sqref="J34 J31 J28 J22 J25 J7 J13 J16 J10 J19"/>
    <dataValidation type="list" allowBlank="1" showInputMessage="1" showErrorMessage="1" prompt="同じ費目を複数申請する場合、連番にしてください" sqref="C7:C36">
      <formula1>"1,2,3,4,5,6,7,8,9,10"</formula1>
    </dataValidation>
    <dataValidation type="list" allowBlank="1" showInputMessage="1" showErrorMessage="1" prompt="【ＥＣサイト出店初期登録料】　⇒　Ｅ_x000a_【自社Ｗｅｂサイト制作・改修費】　⇒　サ" sqref="A7:B36">
      <formula1>"E,サ"</formula1>
    </dataValidation>
    <dataValidation imeMode="halfAlpha" allowBlank="1" showInputMessage="1" errorTitle="助成対象期間をご確認ください" prompt="助成対象期間内_x000a_西暦年/月/日 を半角で入力頂くと、_x000a_和暦が表示されます_x000a_例）2025/8/1_x000a_⇒　R7.8.1" sqref="L31:L32 L7:L8 L34:L35 L10:L11 L13:L14 L16:L17 L22:L23 L19:L20 N7:N36 L25:L26 L28:L29"/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付表1_1_報告書①</vt:lpstr>
      <vt:lpstr>付表1_2_報告書②</vt:lpstr>
      <vt:lpstr>付表1_3_展示会</vt:lpstr>
      <vt:lpstr>付表1_4_EC出店等</vt:lpstr>
      <vt:lpstr>付表1_５_販促</vt:lpstr>
      <vt:lpstr>付表2_1収支決算書</vt:lpstr>
      <vt:lpstr>付表2_2_経費別明細(展示会)①</vt:lpstr>
      <vt:lpstr>付表2_2_経費別明細(展示会)②</vt:lpstr>
      <vt:lpstr>付表2_3_経費別明細(EC・サイト) </vt:lpstr>
      <vt:lpstr>付表2_4_経費別明細(販促費)</vt:lpstr>
      <vt:lpstr>'付表2_2_経費別明細(展示会)①'!Print_Area</vt:lpstr>
      <vt:lpstr>'付表2_2_経費別明細(展示会)②'!Print_Area</vt:lpstr>
      <vt:lpstr>'付表2_3_経費別明細(EC・サイト) '!Print_Area</vt:lpstr>
      <vt:lpstr>'付表2_4_経費別明細(販促費)'!Print_Area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2023-01-24T08:26:17Z</dcterms:created>
  <dcterms:modified xsi:type="dcterms:W3CDTF">2024-10-02T02:45:54Z</dcterms:modified>
</cp:coreProperties>
</file>